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-751 Avo\2026\"/>
    </mc:Choice>
  </mc:AlternateContent>
  <xr:revisionPtr revIDLastSave="0" documentId="13_ncr:1_{C6B52CAF-7A57-485C-A9C9-81DF61B6F012}" xr6:coauthVersionLast="47" xr6:coauthVersionMax="47" xr10:uidLastSave="{00000000-0000-0000-0000-000000000000}"/>
  <bookViews>
    <workbookView xWindow="-120" yWindow="-120" windowWidth="38640" windowHeight="21120" activeTab="3" xr2:uid="{0FC48DEC-22F9-43C2-9762-2F5F5F2D8692}"/>
  </bookViews>
  <sheets>
    <sheet name="Directions" sheetId="1" r:id="rId1"/>
    <sheet name="Analytical Dry Matter" sheetId="3" r:id="rId2"/>
    <sheet name="Linear Regression" sheetId="5" r:id="rId3"/>
    <sheet name="Intercept Update" sheetId="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7" l="1"/>
  <c r="E22" i="3"/>
  <c r="H23" i="3"/>
  <c r="I23" i="3" s="1"/>
  <c r="H24" i="3"/>
  <c r="H25" i="3"/>
  <c r="H26" i="3"/>
  <c r="H27" i="3"/>
  <c r="H28" i="3"/>
  <c r="H29" i="3"/>
  <c r="H30" i="3"/>
  <c r="H31" i="3"/>
  <c r="I31" i="3" s="1"/>
  <c r="H32" i="3"/>
  <c r="H33" i="3"/>
  <c r="H34" i="3"/>
  <c r="H35" i="3"/>
  <c r="H36" i="3"/>
  <c r="H37" i="3"/>
  <c r="I37" i="3" s="1"/>
  <c r="H38" i="3"/>
  <c r="H39" i="3"/>
  <c r="I39" i="3" s="1"/>
  <c r="H40" i="3"/>
  <c r="H41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H22" i="3"/>
  <c r="I28" i="3" l="1"/>
  <c r="I36" i="3"/>
  <c r="I29" i="3"/>
  <c r="I38" i="3"/>
  <c r="I30" i="3"/>
  <c r="I35" i="3"/>
  <c r="I27" i="3"/>
  <c r="I34" i="3"/>
  <c r="I26" i="3"/>
  <c r="I41" i="3"/>
  <c r="I33" i="3"/>
  <c r="I25" i="3"/>
  <c r="I40" i="3"/>
  <c r="I32" i="3"/>
  <c r="I24" i="3"/>
  <c r="I22" i="3"/>
  <c r="J30" i="3" l="1"/>
  <c r="J32" i="3"/>
  <c r="J38" i="3"/>
  <c r="J22" i="3"/>
  <c r="J34" i="3" l="1"/>
  <c r="J36" i="3"/>
  <c r="J40" i="3"/>
  <c r="J24" i="3"/>
  <c r="J28" i="3"/>
  <c r="J26" i="3"/>
  <c r="C11" i="5"/>
  <c r="C10" i="5"/>
  <c r="C9" i="5"/>
  <c r="C8" i="5"/>
  <c r="C7" i="5"/>
  <c r="C6" i="5"/>
  <c r="C5" i="5"/>
  <c r="C4" i="5"/>
  <c r="C3" i="5"/>
  <c r="C2" i="5"/>
  <c r="E20" i="1"/>
  <c r="B11" i="5" s="1"/>
  <c r="E19" i="1"/>
  <c r="B10" i="5" s="1"/>
  <c r="E18" i="1"/>
  <c r="B9" i="5" s="1"/>
  <c r="E17" i="1"/>
  <c r="B8" i="5" s="1"/>
  <c r="E16" i="1"/>
  <c r="B7" i="5" s="1"/>
  <c r="E15" i="1"/>
  <c r="B6" i="5" s="1"/>
  <c r="E14" i="1"/>
  <c r="B5" i="5" s="1"/>
  <c r="E13" i="1"/>
  <c r="B4" i="5" s="1"/>
  <c r="E12" i="1"/>
  <c r="B3" i="5" s="1"/>
  <c r="E11" i="1"/>
  <c r="B2" i="5" s="1"/>
  <c r="G2" i="5" l="1"/>
  <c r="H2" i="5"/>
  <c r="I2" i="5" l="1"/>
  <c r="D7" i="5" l="1"/>
  <c r="D10" i="5"/>
  <c r="D8" i="5"/>
  <c r="D3" i="5"/>
  <c r="D5" i="5"/>
  <c r="D11" i="5"/>
  <c r="D6" i="5"/>
  <c r="D9" i="5"/>
  <c r="D2" i="5"/>
  <c r="D4" i="5"/>
</calcChain>
</file>

<file path=xl/sharedStrings.xml><?xml version="1.0" encoding="utf-8"?>
<sst xmlns="http://schemas.openxmlformats.org/spreadsheetml/2006/main" count="89" uniqueCount="84">
  <si>
    <t>How to Calibrate and Test the Preformance of your F-751 Avocado Quality Meter</t>
  </si>
  <si>
    <t>Picture 1</t>
  </si>
  <si>
    <t>Picture 2</t>
  </si>
  <si>
    <t>STEPS:</t>
  </si>
  <si>
    <t>DIRECTIONS:</t>
  </si>
  <si>
    <t>Collect 10 Hass avocado fruit for the calibration. Make sure all fruit are relatively firm and not soft. The set should include fruit from as wide a range as possible, from low to high dry matter (at least a range of 10% dry matter; for example 20-30% dry matter). The wider the range of fruit the better.</t>
  </si>
  <si>
    <t xml:space="preserve">Prior to beginning measurements, ensure that all avocados are at room temperature by making sure they have been sitting out of direct sunlight in the room temperature setting (20-25C) for at least 2 hours. *If you will be scanning fruit at a temperature other than room temp, let the fruit equilibrate the same way at the required temperature. </t>
  </si>
  <si>
    <t>Number the avocados 1-10 using a silver or white permanent marker.</t>
  </si>
  <si>
    <t>Use 2 scan sits, equidistant from one another, around the equator of the fruit. We recommened using the dorsal and ventral side of the fruit.</t>
  </si>
  <si>
    <t>Mark the location of each scan site using the same silver or white permanent marker and lebel next to each scan site with the letters A or B. (Picture 1 and 2)</t>
  </si>
  <si>
    <r>
      <t xml:space="preserve">Scanning should proceed in the following order: "1A, 1B, 2A, 2B, 3A, 3B…"  </t>
    </r>
    <r>
      <rPr>
        <b/>
        <sz val="11"/>
        <color rgb="FFFF0000"/>
        <rFont val="Calibri"/>
        <family val="2"/>
        <scheme val="minor"/>
      </rPr>
      <t>NOTE: The default setting on the instrument is to automatically take 3 scans per side. Wait until all three scans have completed before proceeding to the next side of the fruit.</t>
    </r>
  </si>
  <si>
    <r>
      <t xml:space="preserve">Once the scanning of all fruit is completed, archive the data by navigating  to </t>
    </r>
    <r>
      <rPr>
        <b/>
        <sz val="11"/>
        <color theme="1"/>
        <rFont val="Calibri"/>
        <family val="2"/>
        <scheme val="minor"/>
      </rPr>
      <t xml:space="preserve">Archive Data </t>
    </r>
    <r>
      <rPr>
        <sz val="11"/>
        <color theme="1"/>
        <rFont val="Calibri"/>
        <family val="2"/>
        <scheme val="minor"/>
      </rPr>
      <t>and following the on-screen prompts to archive</t>
    </r>
  </si>
  <si>
    <t>Sample #</t>
  </si>
  <si>
    <t>F-751 Avg. Prediction</t>
  </si>
  <si>
    <r>
      <t xml:space="preserve">Open the .txt file </t>
    </r>
    <r>
      <rPr>
        <b/>
        <sz val="11"/>
        <color theme="1"/>
        <rFont val="Calibri"/>
        <family val="2"/>
        <scheme val="minor"/>
      </rPr>
      <t>"AvocadoApp_AppLog"</t>
    </r>
    <r>
      <rPr>
        <sz val="11"/>
        <color theme="1"/>
        <rFont val="Calibri"/>
        <family val="2"/>
        <scheme val="minor"/>
      </rPr>
      <t xml:space="preserve">, paste entire contents HERE </t>
    </r>
  </si>
  <si>
    <r>
      <t xml:space="preserve">Power the instrument </t>
    </r>
    <r>
      <rPr>
        <b/>
        <sz val="11"/>
        <color theme="1"/>
        <rFont val="Calibri"/>
        <family val="2"/>
        <scheme val="minor"/>
      </rPr>
      <t xml:space="preserve">OFF. </t>
    </r>
    <r>
      <rPr>
        <sz val="11"/>
        <color theme="1"/>
        <rFont val="Calibri"/>
        <family val="2"/>
        <scheme val="minor"/>
      </rPr>
      <t>Eject the SD card and insert into your PC</t>
    </r>
  </si>
  <si>
    <r>
      <t xml:space="preserve">Navigate to the </t>
    </r>
    <r>
      <rPr>
        <b/>
        <sz val="11"/>
        <color theme="1"/>
        <rFont val="Calibri"/>
        <family val="2"/>
        <scheme val="minor"/>
      </rPr>
      <t xml:space="preserve">Archive </t>
    </r>
    <r>
      <rPr>
        <sz val="11"/>
        <color theme="1"/>
        <rFont val="Calibri"/>
        <family val="2"/>
        <scheme val="minor"/>
      </rPr>
      <t xml:space="preserve">folder on the SD card and open the folder with the data you archived. </t>
    </r>
  </si>
  <si>
    <r>
      <t>Open the .txt file called "</t>
    </r>
    <r>
      <rPr>
        <b/>
        <sz val="11"/>
        <color theme="1"/>
        <rFont val="Calibri"/>
        <family val="2"/>
        <scheme val="minor"/>
      </rPr>
      <t xml:space="preserve">AvocadoApp_AppLog" </t>
    </r>
    <r>
      <rPr>
        <sz val="11"/>
        <color theme="1"/>
        <rFont val="Calibri"/>
        <family val="2"/>
        <scheme val="minor"/>
      </rPr>
      <t>and copy and paste the entire contents in the cell indicated by the blue arrow (</t>
    </r>
    <r>
      <rPr>
        <b/>
        <sz val="11"/>
        <color theme="1"/>
        <rFont val="Calibri"/>
        <family val="2"/>
        <scheme val="minor"/>
      </rPr>
      <t>I13)</t>
    </r>
  </si>
  <si>
    <t>After the scans are complete, pre-weigh 20 empty, small weigh boats labeled with the sample number and scan letter (Ex. 1A, 1B, 2A, etc.) [Picture 1]</t>
  </si>
  <si>
    <t xml:space="preserve"> Input the values of the weigh boats in the column marked "Boat Weight."  Ideally, your scale should have a resolution of at least 0.001 g.</t>
  </si>
  <si>
    <t xml:space="preserve">Execute the next steps as quickly as possible to reduce the amount of water loss from the avocado samples.  </t>
  </si>
  <si>
    <t>First, cut the avocado in half so that your scan sites are now on 2 different fruit halves and remove the pit (Picture 2).</t>
  </si>
  <si>
    <t>Next, take a circular core approximately 2.5 to 3 cm wide from the scan site labeled "A" (if you have a coring tool, take a core sample and plunge it through with the plunger and stoper) [Picture 3 and 4]. Keep the pulp that is closest to the skin (up to 1 cm deep), slice off the skin, and any remaining flesh from the core leaving only ~1-2cm of flesh (Picture 5 and 6).</t>
  </si>
  <si>
    <t>Place the sample core in the weigh boat and record the total weight in the column labeled "Boat+Fresh Core."</t>
  </si>
  <si>
    <r>
      <t>Repeat steps</t>
    </r>
    <r>
      <rPr>
        <b/>
        <sz val="11"/>
        <color theme="1"/>
        <rFont val="Calibri"/>
        <family val="2"/>
        <scheme val="minor"/>
      </rPr>
      <t xml:space="preserve"> 5-7</t>
    </r>
    <r>
      <rPr>
        <sz val="11"/>
        <color theme="1"/>
        <rFont val="Calibri"/>
        <family val="2"/>
        <scheme val="minor"/>
      </rPr>
      <t xml:space="preserve"> with the remaining scan sites.</t>
    </r>
  </si>
  <si>
    <r>
      <t xml:space="preserve">Repeat steps </t>
    </r>
    <r>
      <rPr>
        <b/>
        <sz val="11"/>
        <color theme="1"/>
        <rFont val="Calibri"/>
        <family val="2"/>
        <scheme val="minor"/>
      </rPr>
      <t>4-8</t>
    </r>
    <r>
      <rPr>
        <sz val="11"/>
        <color theme="1"/>
        <rFont val="Calibri"/>
        <family val="2"/>
        <scheme val="minor"/>
      </rPr>
      <t xml:space="preserve"> for the remaining avocados.</t>
    </r>
  </si>
  <si>
    <t>Dry the samples in a food dehydrator at 60-65°C for ~48 - 72 hours or follow your standardized microwave dehydration protocol, making sure not to burn any of the samples.</t>
  </si>
  <si>
    <t>Picture 3</t>
  </si>
  <si>
    <t>Remove any burned samples from the analysis.</t>
  </si>
  <si>
    <t>Remove 5 random samples from the dehydrator or oven, allow to cool, then weigh the samples. Record the weight in the column labeled "Boat + Dry Core INITIAL."</t>
  </si>
  <si>
    <t>Put the 5 samples back into the oven or dehydrator and allow them to dry for an additional 30 minutes.</t>
  </si>
  <si>
    <r>
      <t xml:space="preserve">Remove the same 5 samples from steps </t>
    </r>
    <r>
      <rPr>
        <b/>
        <sz val="11"/>
        <color theme="1"/>
        <rFont val="Calibri"/>
        <family val="2"/>
        <scheme val="minor"/>
      </rPr>
      <t>11-12</t>
    </r>
    <r>
      <rPr>
        <sz val="11"/>
        <color theme="1"/>
        <rFont val="Calibri"/>
        <family val="2"/>
        <scheme val="minor"/>
      </rPr>
      <t xml:space="preserve"> and allow to cool. Weigh the samples and record the weight in the column labeled "Boat + Dry Core FINAL." If the two values are within </t>
    </r>
    <r>
      <rPr>
        <sz val="11"/>
        <color theme="1"/>
        <rFont val="Calibri"/>
        <family val="2"/>
      </rPr>
      <t>± 0.01g, the cell will be highlighted green indicating the samples have been completely dried and you may proceed with the next step.</t>
    </r>
  </si>
  <si>
    <t>Record the weight of the dried core in the weigh boat and record in column F marked "Boat + Dry Core FINAL."</t>
  </si>
  <si>
    <t>Proceed to the "Linear Regression" tab.</t>
  </si>
  <si>
    <t>Your data goes here!</t>
  </si>
  <si>
    <t>Sample</t>
  </si>
  <si>
    <t>Boat weight</t>
  </si>
  <si>
    <t>Boat + Fresh Core</t>
  </si>
  <si>
    <t>Boat + Dry Core
INITIAL</t>
  </si>
  <si>
    <t>Boat + Dry Core
FINAL</t>
  </si>
  <si>
    <t xml:space="preserve"> % Dry Matter</t>
  </si>
  <si>
    <t>Avg % Dry Matter</t>
  </si>
  <si>
    <t>Picture 4</t>
  </si>
  <si>
    <t>Picture 5</t>
  </si>
  <si>
    <t>Picture 6</t>
  </si>
  <si>
    <t>1A</t>
  </si>
  <si>
    <t>1B</t>
  </si>
  <si>
    <t>2A</t>
  </si>
  <si>
    <t>2B</t>
  </si>
  <si>
    <t>3A</t>
  </si>
  <si>
    <t>3B</t>
  </si>
  <si>
    <t>4A</t>
  </si>
  <si>
    <t>4B</t>
  </si>
  <si>
    <t>5A</t>
  </si>
  <si>
    <t>5B</t>
  </si>
  <si>
    <t>6A</t>
  </si>
  <si>
    <t>6B</t>
  </si>
  <si>
    <t>7A</t>
  </si>
  <si>
    <t>7B</t>
  </si>
  <si>
    <t>8A</t>
  </si>
  <si>
    <t>8B</t>
  </si>
  <si>
    <t>9A</t>
  </si>
  <si>
    <t>9B</t>
  </si>
  <si>
    <t>10A</t>
  </si>
  <si>
    <t>10B</t>
  </si>
  <si>
    <t>Picture 7</t>
  </si>
  <si>
    <t>Picture 8</t>
  </si>
  <si>
    <t>751 % DM Prediction</t>
  </si>
  <si>
    <t>Analytical % DM</t>
  </si>
  <si>
    <t>Corrected Prediction</t>
  </si>
  <si>
    <t>Analytical  %DM</t>
  </si>
  <si>
    <t>All Fruit</t>
  </si>
  <si>
    <t>Step</t>
  </si>
  <si>
    <t>*Important Note:  This worksheet does not require any data entry!  Do not input any data into any cell in the tab!</t>
  </si>
  <si>
    <t>Direction</t>
  </si>
  <si>
    <t>To change the Measurement Offset, power on the device, select Options - Measurement Offsets - DM</t>
  </si>
  <si>
    <t xml:space="preserve">Change the Measurement Offset value to this: </t>
  </si>
  <si>
    <t xml:space="preserve">Press the right button to save the new Measurement Offset. </t>
  </si>
  <si>
    <r>
      <t xml:space="preserve">Finally, turn the instrument off and back on before use.  </t>
    </r>
    <r>
      <rPr>
        <b/>
        <sz val="11"/>
        <color theme="1"/>
        <rFont val="Calibri"/>
        <family val="2"/>
        <scheme val="minor"/>
      </rPr>
      <t>Congratulations</t>
    </r>
    <r>
      <rPr>
        <sz val="11"/>
        <color theme="1"/>
        <rFont val="Calibri"/>
        <family val="2"/>
        <scheme val="minor"/>
      </rPr>
      <t>, your device has been optimized!</t>
    </r>
  </si>
  <si>
    <t>Wet Weight</t>
  </si>
  <si>
    <t>Dry Weight</t>
  </si>
  <si>
    <t>F-751 Prediction</t>
  </si>
  <si>
    <t>Measurement Offset</t>
  </si>
  <si>
    <t>Input the current Measurement Offset value displayed on the device here: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</si>
</sst>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6"/>
      <color theme="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0" xfId="0" applyProtection="1">
      <protection locked="0"/>
    </xf>
    <xf numFmtId="22" fontId="0" fillId="0" borderId="0" xfId="0" applyNumberFormat="1" applyProtection="1">
      <protection locked="0"/>
    </xf>
    <xf numFmtId="11" fontId="0" fillId="0" borderId="0" xfId="0" applyNumberFormat="1" applyProtection="1"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right" vertical="top" wrapText="1"/>
    </xf>
    <xf numFmtId="0" fontId="5" fillId="0" borderId="0" xfId="0" applyFont="1" applyAlignment="1">
      <alignment horizontal="left" wrapText="1"/>
    </xf>
    <xf numFmtId="0" fontId="1" fillId="0" borderId="10" xfId="0" applyFont="1" applyBorder="1"/>
    <xf numFmtId="0" fontId="5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0" fillId="0" borderId="10" xfId="0" applyBorder="1" applyProtection="1"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2" fontId="0" fillId="0" borderId="10" xfId="0" applyNumberFormat="1" applyBorder="1"/>
    <xf numFmtId="2" fontId="0" fillId="0" borderId="1" xfId="0" applyNumberFormat="1" applyBorder="1"/>
    <xf numFmtId="2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0" fillId="0" borderId="1" xfId="0" applyBorder="1" applyAlignment="1">
      <alignment horizontal="left" vertical="top"/>
    </xf>
    <xf numFmtId="0" fontId="1" fillId="0" borderId="1" xfId="0" applyFont="1" applyBorder="1" applyAlignment="1">
      <alignment vertical="top" wrapText="1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right" vertical="top"/>
    </xf>
    <xf numFmtId="2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22" fontId="9" fillId="0" borderId="0" xfId="0" applyNumberFormat="1" applyFont="1"/>
    <xf numFmtId="0" fontId="9" fillId="0" borderId="0" xfId="0" applyFont="1"/>
    <xf numFmtId="11" fontId="9" fillId="0" borderId="0" xfId="0" applyNumberFormat="1" applyFont="1"/>
    <xf numFmtId="0" fontId="9" fillId="0" borderId="1" xfId="0" applyFont="1" applyBorder="1"/>
    <xf numFmtId="0" fontId="0" fillId="0" borderId="0" xfId="0" applyAlignment="1">
      <alignment horizontal="right" vertical="top"/>
    </xf>
    <xf numFmtId="2" fontId="1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15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751 Corrected</a:t>
            </a:r>
            <a:r>
              <a:rPr lang="en-US" baseline="0"/>
              <a:t> Predictions </a:t>
            </a:r>
            <a:r>
              <a:rPr lang="en-US"/>
              <a:t>and Traditional DM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Original F-751 Predictions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41574268148644705"/>
                  <c:y val="-0.3508897494172806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'Linear Regression'!$C$2:$C$11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xVal>
          <c:yVal>
            <c:numRef>
              <c:f>'Linear Regression'!$B$2:$B$11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0C2-41CA-B1A3-66EEF71EA5B6}"/>
            </c:ext>
          </c:extLst>
        </c:ser>
        <c:ser>
          <c:idx val="1"/>
          <c:order val="1"/>
          <c:tx>
            <c:v>Corrected F-751 Predictions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'Linear Regression'!$C$2:$C$11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xVal>
          <c:yVal>
            <c:numRef>
              <c:f>'Linear Regression'!$D$2:$D$11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804-4B88-B842-7DCB55306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1229920"/>
        <c:axId val="1091230248"/>
      </c:scatterChart>
      <c:valAx>
        <c:axId val="1091229920"/>
        <c:scaling>
          <c:orientation val="minMax"/>
          <c:max val="40"/>
          <c:min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Analytical</a:t>
                </a:r>
                <a:r>
                  <a:rPr lang="en-US" baseline="0"/>
                  <a:t> DM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1230248"/>
        <c:crosses val="autoZero"/>
        <c:crossBetween val="midCat"/>
        <c:majorUnit val="2"/>
      </c:valAx>
      <c:valAx>
        <c:axId val="1091230248"/>
        <c:scaling>
          <c:orientation val="minMax"/>
          <c:max val="40"/>
          <c:min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Predicted DM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1229920"/>
        <c:crosses val="autoZero"/>
        <c:crossBetween val="midCat"/>
        <c:majorUnit val="2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990600</xdr:colOff>
      <xdr:row>13</xdr:row>
      <xdr:rowOff>76200</xdr:rowOff>
    </xdr:from>
    <xdr:to>
      <xdr:col>1</xdr:col>
      <xdr:colOff>4110990</xdr:colOff>
      <xdr:row>23</xdr:row>
      <xdr:rowOff>82869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9B642E02-8AE8-4D75-8D0E-8D6080C03C29}"/>
            </a:ext>
          </a:extLst>
        </xdr:cNvPr>
        <xdr:cNvSpPr/>
      </xdr:nvSpPr>
      <xdr:spPr>
        <a:xfrm>
          <a:off x="1600200" y="4587240"/>
          <a:ext cx="3120390" cy="183546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 b="1"/>
            <a:t>Blue arrows in this template indicate where you need</a:t>
          </a:r>
          <a:r>
            <a:rPr lang="en-US" sz="1600" b="1" baseline="0"/>
            <a:t> to input your data!</a:t>
          </a:r>
          <a:endParaRPr lang="en-US" sz="1600" b="1"/>
        </a:p>
      </xdr:txBody>
    </xdr:sp>
    <xdr:clientData/>
  </xdr:twoCellAnchor>
  <xdr:twoCellAnchor editAs="oneCell">
    <xdr:from>
      <xdr:col>3</xdr:col>
      <xdr:colOff>83820</xdr:colOff>
      <xdr:row>2</xdr:row>
      <xdr:rowOff>30480</xdr:rowOff>
    </xdr:from>
    <xdr:to>
      <xdr:col>6</xdr:col>
      <xdr:colOff>465297</xdr:colOff>
      <xdr:row>8</xdr:row>
      <xdr:rowOff>107778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B1C7D5-1672-459B-A34C-1F7880A1B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1340" y="480060"/>
          <a:ext cx="2294097" cy="2492838"/>
        </a:xfrm>
        <a:prstGeom prst="rect">
          <a:avLst/>
        </a:prstGeom>
      </xdr:spPr>
    </xdr:pic>
    <xdr:clientData/>
  </xdr:twoCellAnchor>
  <xdr:twoCellAnchor editAs="oneCell">
    <xdr:from>
      <xdr:col>8</xdr:col>
      <xdr:colOff>68580</xdr:colOff>
      <xdr:row>2</xdr:row>
      <xdr:rowOff>30480</xdr:rowOff>
    </xdr:from>
    <xdr:to>
      <xdr:col>11</xdr:col>
      <xdr:colOff>441960</xdr:colOff>
      <xdr:row>8</xdr:row>
      <xdr:rowOff>122448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EA3A418-9FCA-4774-B424-70A74D970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44100" y="480060"/>
          <a:ext cx="2202180" cy="2507508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4</xdr:row>
      <xdr:rowOff>251460</xdr:rowOff>
    </xdr:from>
    <xdr:to>
      <xdr:col>7</xdr:col>
      <xdr:colOff>571500</xdr:colOff>
      <xdr:row>4</xdr:row>
      <xdr:rowOff>457200</xdr:rowOff>
    </xdr:to>
    <xdr:sp macro="" textlink="">
      <xdr:nvSpPr>
        <xdr:cNvPr id="6" name="Arrow: Right 5">
          <a:extLst>
            <a:ext uri="{FF2B5EF4-FFF2-40B4-BE49-F238E27FC236}">
              <a16:creationId xmlns:a16="http://schemas.microsoft.com/office/drawing/2014/main" id="{E6C1B1C3-9A26-DF6D-9310-1F2AD5267BCC}"/>
            </a:ext>
          </a:extLst>
        </xdr:cNvPr>
        <xdr:cNvSpPr/>
      </xdr:nvSpPr>
      <xdr:spPr>
        <a:xfrm>
          <a:off x="9304020" y="1463040"/>
          <a:ext cx="533400" cy="205740"/>
        </a:xfrm>
        <a:prstGeom prst="rightArrow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40005</xdr:colOff>
      <xdr:row>11</xdr:row>
      <xdr:rowOff>358140</xdr:rowOff>
    </xdr:from>
    <xdr:to>
      <xdr:col>7</xdr:col>
      <xdr:colOff>603885</xdr:colOff>
      <xdr:row>13</xdr:row>
      <xdr:rowOff>19050</xdr:rowOff>
    </xdr:to>
    <xdr:sp macro="" textlink="">
      <xdr:nvSpPr>
        <xdr:cNvPr id="7" name="Arrow: Right 6">
          <a:extLst>
            <a:ext uri="{FF2B5EF4-FFF2-40B4-BE49-F238E27FC236}">
              <a16:creationId xmlns:a16="http://schemas.microsoft.com/office/drawing/2014/main" id="{1C86F3AE-B9AF-4A82-8CBE-8BA30E5B15D3}"/>
            </a:ext>
          </a:extLst>
        </xdr:cNvPr>
        <xdr:cNvSpPr/>
      </xdr:nvSpPr>
      <xdr:spPr>
        <a:xfrm>
          <a:off x="9212580" y="4387215"/>
          <a:ext cx="563880" cy="422910"/>
        </a:xfrm>
        <a:prstGeom prst="rightArrow">
          <a:avLst/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19</xdr:row>
      <xdr:rowOff>85725</xdr:rowOff>
    </xdr:from>
    <xdr:to>
      <xdr:col>2</xdr:col>
      <xdr:colOff>676275</xdr:colOff>
      <xdr:row>19</xdr:row>
      <xdr:rowOff>428625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8776B739-E1E1-44BD-8C82-27D2BA159ABE}"/>
            </a:ext>
          </a:extLst>
        </xdr:cNvPr>
        <xdr:cNvSpPr/>
      </xdr:nvSpPr>
      <xdr:spPr>
        <a:xfrm>
          <a:off x="1990725" y="6097905"/>
          <a:ext cx="217170" cy="3429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409575</xdr:colOff>
      <xdr:row>19</xdr:row>
      <xdr:rowOff>85725</xdr:rowOff>
    </xdr:from>
    <xdr:to>
      <xdr:col>3</xdr:col>
      <xdr:colOff>628650</xdr:colOff>
      <xdr:row>19</xdr:row>
      <xdr:rowOff>428625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694F4E67-F0F3-4856-A192-69A5AD1535F8}"/>
            </a:ext>
          </a:extLst>
        </xdr:cNvPr>
        <xdr:cNvSpPr/>
      </xdr:nvSpPr>
      <xdr:spPr>
        <a:xfrm>
          <a:off x="3141345" y="6097905"/>
          <a:ext cx="217170" cy="3429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361950</xdr:colOff>
      <xdr:row>19</xdr:row>
      <xdr:rowOff>95250</xdr:rowOff>
    </xdr:from>
    <xdr:to>
      <xdr:col>5</xdr:col>
      <xdr:colOff>581025</xdr:colOff>
      <xdr:row>19</xdr:row>
      <xdr:rowOff>438150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2CDC9F9F-751B-4C64-94C1-A4F098C34DDD}"/>
            </a:ext>
          </a:extLst>
        </xdr:cNvPr>
        <xdr:cNvSpPr/>
      </xdr:nvSpPr>
      <xdr:spPr>
        <a:xfrm>
          <a:off x="4187190" y="6101715"/>
          <a:ext cx="224790" cy="3429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419100</xdr:colOff>
      <xdr:row>19</xdr:row>
      <xdr:rowOff>95250</xdr:rowOff>
    </xdr:from>
    <xdr:to>
      <xdr:col>6</xdr:col>
      <xdr:colOff>638175</xdr:colOff>
      <xdr:row>19</xdr:row>
      <xdr:rowOff>438150</xdr:rowOff>
    </xdr:to>
    <xdr:sp macro="" textlink="">
      <xdr:nvSpPr>
        <xdr:cNvPr id="7" name="Arrow: Down 6">
          <a:extLst>
            <a:ext uri="{FF2B5EF4-FFF2-40B4-BE49-F238E27FC236}">
              <a16:creationId xmlns:a16="http://schemas.microsoft.com/office/drawing/2014/main" id="{80FE7384-C459-4E68-8B4F-82C980D888C4}"/>
            </a:ext>
          </a:extLst>
        </xdr:cNvPr>
        <xdr:cNvSpPr/>
      </xdr:nvSpPr>
      <xdr:spPr>
        <a:xfrm>
          <a:off x="5238750" y="6101715"/>
          <a:ext cx="217170" cy="3429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12</xdr:col>
      <xdr:colOff>116205</xdr:colOff>
      <xdr:row>0</xdr:row>
      <xdr:rowOff>103347</xdr:rowOff>
    </xdr:from>
    <xdr:to>
      <xdr:col>15</xdr:col>
      <xdr:colOff>569596</xdr:colOff>
      <xdr:row>10</xdr:row>
      <xdr:rowOff>18371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11B5A34-6315-42AB-A38D-F74DA3D60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8665" y="103347"/>
          <a:ext cx="2282191" cy="2652509"/>
        </a:xfrm>
        <a:prstGeom prst="rect">
          <a:avLst/>
        </a:prstGeom>
      </xdr:spPr>
    </xdr:pic>
    <xdr:clientData/>
  </xdr:twoCellAnchor>
  <xdr:twoCellAnchor editAs="oneCell">
    <xdr:from>
      <xdr:col>16</xdr:col>
      <xdr:colOff>205740</xdr:colOff>
      <xdr:row>0</xdr:row>
      <xdr:rowOff>125730</xdr:rowOff>
    </xdr:from>
    <xdr:to>
      <xdr:col>18</xdr:col>
      <xdr:colOff>479584</xdr:colOff>
      <xdr:row>10</xdr:row>
      <xdr:rowOff>21257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B178D91-4CF4-496D-94BB-2DA5D3C1E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71860" y="125730"/>
          <a:ext cx="2479834" cy="2631107"/>
        </a:xfrm>
        <a:prstGeom prst="rect">
          <a:avLst/>
        </a:prstGeom>
      </xdr:spPr>
    </xdr:pic>
    <xdr:clientData/>
  </xdr:twoCellAnchor>
  <xdr:twoCellAnchor editAs="oneCell">
    <xdr:from>
      <xdr:col>18</xdr:col>
      <xdr:colOff>913082</xdr:colOff>
      <xdr:row>0</xdr:row>
      <xdr:rowOff>114300</xdr:rowOff>
    </xdr:from>
    <xdr:to>
      <xdr:col>22</xdr:col>
      <xdr:colOff>170528</xdr:colOff>
      <xdr:row>10</xdr:row>
      <xdr:rowOff>38107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E9D7A7E-1E6C-4192-8994-521A42C1F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89002" y="114300"/>
          <a:ext cx="2394981" cy="2651767"/>
        </a:xfrm>
        <a:prstGeom prst="rect">
          <a:avLst/>
        </a:prstGeom>
      </xdr:spPr>
    </xdr:pic>
    <xdr:clientData/>
  </xdr:twoCellAnchor>
  <xdr:twoCellAnchor editAs="oneCell">
    <xdr:from>
      <xdr:col>16</xdr:col>
      <xdr:colOff>687705</xdr:colOff>
      <xdr:row>12</xdr:row>
      <xdr:rowOff>61808</xdr:rowOff>
    </xdr:from>
    <xdr:to>
      <xdr:col>18</xdr:col>
      <xdr:colOff>590550</xdr:colOff>
      <xdr:row>20</xdr:row>
      <xdr:rowOff>15569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21DD463-DFA5-4C91-BBED-1DEFF3D66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553825" y="3391748"/>
          <a:ext cx="2108835" cy="2685531"/>
        </a:xfrm>
        <a:prstGeom prst="rect">
          <a:avLst/>
        </a:prstGeom>
      </xdr:spPr>
    </xdr:pic>
    <xdr:clientData/>
  </xdr:twoCellAnchor>
  <xdr:twoCellAnchor editAs="oneCell">
    <xdr:from>
      <xdr:col>18</xdr:col>
      <xdr:colOff>1186816</xdr:colOff>
      <xdr:row>12</xdr:row>
      <xdr:rowOff>51774</xdr:rowOff>
    </xdr:from>
    <xdr:to>
      <xdr:col>22</xdr:col>
      <xdr:colOff>361950</xdr:colOff>
      <xdr:row>20</xdr:row>
      <xdr:rowOff>55565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385783E-1A37-44D4-B323-914B958EC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262736" y="3381714"/>
          <a:ext cx="2303144" cy="2748896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28576</xdr:colOff>
      <xdr:row>22</xdr:row>
      <xdr:rowOff>85775</xdr:rowOff>
    </xdr:from>
    <xdr:to>
      <xdr:col>15</xdr:col>
      <xdr:colOff>746238</xdr:colOff>
      <xdr:row>39</xdr:row>
      <xdr:rowOff>57150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E746CC1-1E24-4901-8031-8E07A085C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81036" y="6707555"/>
          <a:ext cx="2557892" cy="3099385"/>
        </a:xfrm>
        <a:prstGeom prst="rect">
          <a:avLst/>
        </a:prstGeom>
      </xdr:spPr>
    </xdr:pic>
    <xdr:clientData/>
  </xdr:twoCellAnchor>
  <xdr:twoCellAnchor editAs="oneCell">
    <xdr:from>
      <xdr:col>12</xdr:col>
      <xdr:colOff>45720</xdr:colOff>
      <xdr:row>12</xdr:row>
      <xdr:rowOff>60960</xdr:rowOff>
    </xdr:from>
    <xdr:to>
      <xdr:col>16</xdr:col>
      <xdr:colOff>59487</xdr:colOff>
      <xdr:row>20</xdr:row>
      <xdr:rowOff>17442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34F7F337-0565-4E82-8A4D-E1CF8DBD5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298180" y="3390900"/>
          <a:ext cx="2631237" cy="2695872"/>
        </a:xfrm>
        <a:prstGeom prst="rect">
          <a:avLst/>
        </a:prstGeom>
      </xdr:spPr>
    </xdr:pic>
    <xdr:clientData/>
  </xdr:twoCellAnchor>
  <xdr:twoCellAnchor editAs="oneCell">
    <xdr:from>
      <xdr:col>16</xdr:col>
      <xdr:colOff>582930</xdr:colOff>
      <xdr:row>22</xdr:row>
      <xdr:rowOff>108584</xdr:rowOff>
    </xdr:from>
    <xdr:to>
      <xdr:col>19</xdr:col>
      <xdr:colOff>0</xdr:colOff>
      <xdr:row>39</xdr:row>
      <xdr:rowOff>20021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25D35FB-92ED-4806-975A-B6D57B57D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449050" y="6730364"/>
          <a:ext cx="2899410" cy="3026112"/>
        </a:xfrm>
        <a:prstGeom prst="rect">
          <a:avLst/>
        </a:prstGeom>
      </xdr:spPr>
    </xdr:pic>
    <xdr:clientData/>
  </xdr:twoCellAnchor>
  <xdr:twoCellAnchor>
    <xdr:from>
      <xdr:col>15</xdr:col>
      <xdr:colOff>632460</xdr:colOff>
      <xdr:row>5</xdr:row>
      <xdr:rowOff>68580</xdr:rowOff>
    </xdr:from>
    <xdr:to>
      <xdr:col>16</xdr:col>
      <xdr:colOff>129540</xdr:colOff>
      <xdr:row>6</xdr:row>
      <xdr:rowOff>137160</xdr:rowOff>
    </xdr:to>
    <xdr:sp macro="" textlink="">
      <xdr:nvSpPr>
        <xdr:cNvPr id="21" name="Arrow: Right 20">
          <a:extLst>
            <a:ext uri="{FF2B5EF4-FFF2-40B4-BE49-F238E27FC236}">
              <a16:creationId xmlns:a16="http://schemas.microsoft.com/office/drawing/2014/main" id="{E3B1868D-013A-15C2-1294-C1E8AB16A495}"/>
            </a:ext>
          </a:extLst>
        </xdr:cNvPr>
        <xdr:cNvSpPr/>
      </xdr:nvSpPr>
      <xdr:spPr>
        <a:xfrm>
          <a:off x="10713720" y="1447800"/>
          <a:ext cx="281940" cy="251460"/>
        </a:xfrm>
        <a:prstGeom prst="rightArrow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563880</xdr:colOff>
      <xdr:row>4</xdr:row>
      <xdr:rowOff>160020</xdr:rowOff>
    </xdr:from>
    <xdr:to>
      <xdr:col>18</xdr:col>
      <xdr:colOff>845820</xdr:colOff>
      <xdr:row>6</xdr:row>
      <xdr:rowOff>45720</xdr:rowOff>
    </xdr:to>
    <xdr:sp macro="" textlink="">
      <xdr:nvSpPr>
        <xdr:cNvPr id="22" name="Arrow: Right 21">
          <a:extLst>
            <a:ext uri="{FF2B5EF4-FFF2-40B4-BE49-F238E27FC236}">
              <a16:creationId xmlns:a16="http://schemas.microsoft.com/office/drawing/2014/main" id="{0C711805-AD85-4A9B-B191-74C02E11E576}"/>
            </a:ext>
          </a:extLst>
        </xdr:cNvPr>
        <xdr:cNvSpPr/>
      </xdr:nvSpPr>
      <xdr:spPr>
        <a:xfrm>
          <a:off x="13639800" y="1356360"/>
          <a:ext cx="281940" cy="251460"/>
        </a:xfrm>
        <a:prstGeom prst="rightArrow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236220</xdr:colOff>
      <xdr:row>15</xdr:row>
      <xdr:rowOff>68580</xdr:rowOff>
    </xdr:from>
    <xdr:to>
      <xdr:col>16</xdr:col>
      <xdr:colOff>518160</xdr:colOff>
      <xdr:row>16</xdr:row>
      <xdr:rowOff>121920</xdr:rowOff>
    </xdr:to>
    <xdr:sp macro="" textlink="">
      <xdr:nvSpPr>
        <xdr:cNvPr id="23" name="Arrow: Right 22">
          <a:extLst>
            <a:ext uri="{FF2B5EF4-FFF2-40B4-BE49-F238E27FC236}">
              <a16:creationId xmlns:a16="http://schemas.microsoft.com/office/drawing/2014/main" id="{226C0003-32B0-4065-87C1-FA8245D1CBE0}"/>
            </a:ext>
          </a:extLst>
        </xdr:cNvPr>
        <xdr:cNvSpPr/>
      </xdr:nvSpPr>
      <xdr:spPr>
        <a:xfrm>
          <a:off x="11102340" y="4419600"/>
          <a:ext cx="281940" cy="251460"/>
        </a:xfrm>
        <a:prstGeom prst="rightArrow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739140</xdr:colOff>
      <xdr:row>15</xdr:row>
      <xdr:rowOff>129540</xdr:rowOff>
    </xdr:from>
    <xdr:to>
      <xdr:col>18</xdr:col>
      <xdr:colOff>1021080</xdr:colOff>
      <xdr:row>17</xdr:row>
      <xdr:rowOff>0</xdr:rowOff>
    </xdr:to>
    <xdr:sp macro="" textlink="">
      <xdr:nvSpPr>
        <xdr:cNvPr id="24" name="Arrow: Right 23">
          <a:extLst>
            <a:ext uri="{FF2B5EF4-FFF2-40B4-BE49-F238E27FC236}">
              <a16:creationId xmlns:a16="http://schemas.microsoft.com/office/drawing/2014/main" id="{80A128D1-1FD0-44DB-AD29-5510A38BF8B3}"/>
            </a:ext>
          </a:extLst>
        </xdr:cNvPr>
        <xdr:cNvSpPr/>
      </xdr:nvSpPr>
      <xdr:spPr>
        <a:xfrm>
          <a:off x="13815060" y="4480560"/>
          <a:ext cx="281940" cy="251460"/>
        </a:xfrm>
        <a:prstGeom prst="rightArrow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121920</xdr:colOff>
      <xdr:row>27</xdr:row>
      <xdr:rowOff>175260</xdr:rowOff>
    </xdr:from>
    <xdr:to>
      <xdr:col>16</xdr:col>
      <xdr:colOff>403860</xdr:colOff>
      <xdr:row>29</xdr:row>
      <xdr:rowOff>60960</xdr:rowOff>
    </xdr:to>
    <xdr:sp macro="" textlink="">
      <xdr:nvSpPr>
        <xdr:cNvPr id="25" name="Arrow: Right 24">
          <a:extLst>
            <a:ext uri="{FF2B5EF4-FFF2-40B4-BE49-F238E27FC236}">
              <a16:creationId xmlns:a16="http://schemas.microsoft.com/office/drawing/2014/main" id="{1303B768-D3C0-431A-9A2C-31E35A14D7E4}"/>
            </a:ext>
          </a:extLst>
        </xdr:cNvPr>
        <xdr:cNvSpPr/>
      </xdr:nvSpPr>
      <xdr:spPr>
        <a:xfrm>
          <a:off x="10988040" y="7726680"/>
          <a:ext cx="281940" cy="251460"/>
        </a:xfrm>
        <a:prstGeom prst="rightArrow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327660</xdr:colOff>
      <xdr:row>5</xdr:row>
      <xdr:rowOff>0</xdr:rowOff>
    </xdr:from>
    <xdr:to>
      <xdr:col>23</xdr:col>
      <xdr:colOff>0</xdr:colOff>
      <xdr:row>6</xdr:row>
      <xdr:rowOff>68580</xdr:rowOff>
    </xdr:to>
    <xdr:sp macro="" textlink="">
      <xdr:nvSpPr>
        <xdr:cNvPr id="26" name="Arrow: Right 25">
          <a:extLst>
            <a:ext uri="{FF2B5EF4-FFF2-40B4-BE49-F238E27FC236}">
              <a16:creationId xmlns:a16="http://schemas.microsoft.com/office/drawing/2014/main" id="{7AD5B5A7-DDE1-42BE-BA9F-28EC9DE0E31B}"/>
            </a:ext>
          </a:extLst>
        </xdr:cNvPr>
        <xdr:cNvSpPr/>
      </xdr:nvSpPr>
      <xdr:spPr>
        <a:xfrm>
          <a:off x="16527780" y="1379220"/>
          <a:ext cx="281940" cy="251460"/>
        </a:xfrm>
        <a:prstGeom prst="rightArrow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472440</xdr:colOff>
      <xdr:row>15</xdr:row>
      <xdr:rowOff>99060</xdr:rowOff>
    </xdr:from>
    <xdr:to>
      <xdr:col>23</xdr:col>
      <xdr:colOff>144780</xdr:colOff>
      <xdr:row>16</xdr:row>
      <xdr:rowOff>152400</xdr:rowOff>
    </xdr:to>
    <xdr:sp macro="" textlink="">
      <xdr:nvSpPr>
        <xdr:cNvPr id="27" name="Arrow: Right 26">
          <a:extLst>
            <a:ext uri="{FF2B5EF4-FFF2-40B4-BE49-F238E27FC236}">
              <a16:creationId xmlns:a16="http://schemas.microsoft.com/office/drawing/2014/main" id="{3A21C2D4-F92F-458C-93D5-CFC5C18EB19E}"/>
            </a:ext>
          </a:extLst>
        </xdr:cNvPr>
        <xdr:cNvSpPr/>
      </xdr:nvSpPr>
      <xdr:spPr>
        <a:xfrm>
          <a:off x="16672560" y="4450080"/>
          <a:ext cx="281940" cy="251460"/>
        </a:xfrm>
        <a:prstGeom prst="rightArrow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4</xdr:row>
      <xdr:rowOff>9524</xdr:rowOff>
    </xdr:from>
    <xdr:to>
      <xdr:col>17</xdr:col>
      <xdr:colOff>352425</xdr:colOff>
      <xdr:row>36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8F15B37-0BED-48CC-AA4B-186EFA296B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0.07833</cdr:x>
      <cdr:y>0.07681</cdr:y>
    </cdr:from>
    <cdr:to>
      <cdr:x>0.80163</cdr:x>
      <cdr:y>0.9063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3201F76A-934A-4906-A5FC-9705C43DE576}"/>
            </a:ext>
          </a:extLst>
        </cdr:cNvPr>
        <cdr:cNvCxnSpPr/>
      </cdr:nvCxnSpPr>
      <cdr:spPr>
        <a:xfrm xmlns:a="http://schemas.openxmlformats.org/drawingml/2006/main" flipV="1">
          <a:off x="733425" y="476251"/>
          <a:ext cx="6772275" cy="51435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4</xdr:row>
      <xdr:rowOff>123831</xdr:rowOff>
    </xdr:from>
    <xdr:to>
      <xdr:col>7</xdr:col>
      <xdr:colOff>457200</xdr:colOff>
      <xdr:row>4</xdr:row>
      <xdr:rowOff>304804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B7785818-E6AB-4357-A1E2-9DFD881E12DE}"/>
            </a:ext>
          </a:extLst>
        </xdr:cNvPr>
        <xdr:cNvSpPr/>
      </xdr:nvSpPr>
      <xdr:spPr>
        <a:xfrm rot="5400000">
          <a:off x="4729163" y="728668"/>
          <a:ext cx="180973" cy="3429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104776</xdr:colOff>
      <xdr:row>5</xdr:row>
      <xdr:rowOff>9525</xdr:rowOff>
    </xdr:from>
    <xdr:to>
      <xdr:col>7</xdr:col>
      <xdr:colOff>381000</xdr:colOff>
      <xdr:row>5</xdr:row>
      <xdr:rowOff>238125</xdr:rowOff>
    </xdr:to>
    <xdr:sp macro="" textlink="">
      <xdr:nvSpPr>
        <xdr:cNvPr id="3" name="Star: 5 Points 2">
          <a:extLst>
            <a:ext uri="{FF2B5EF4-FFF2-40B4-BE49-F238E27FC236}">
              <a16:creationId xmlns:a16="http://schemas.microsoft.com/office/drawing/2014/main" id="{0ABE3B70-6336-4BBB-A754-D459DC86E2D0}"/>
            </a:ext>
          </a:extLst>
        </xdr:cNvPr>
        <xdr:cNvSpPr/>
      </xdr:nvSpPr>
      <xdr:spPr>
        <a:xfrm>
          <a:off x="4638676" y="1114425"/>
          <a:ext cx="276224" cy="228600"/>
        </a:xfrm>
        <a:prstGeom prst="star5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B6C34-E1FA-44F9-897A-42C62B792026}">
  <dimension ref="A1:S85"/>
  <sheetViews>
    <sheetView workbookViewId="0">
      <selection activeCell="H18" sqref="H18"/>
    </sheetView>
  </sheetViews>
  <sheetFormatPr defaultRowHeight="15" x14ac:dyDescent="0.25"/>
  <cols>
    <col min="2" max="2" width="81.7109375" customWidth="1"/>
    <col min="5" max="5" width="10.140625" customWidth="1"/>
  </cols>
  <sheetData>
    <row r="1" spans="1:19" ht="2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9" x14ac:dyDescent="0.25">
      <c r="E2" s="49" t="s">
        <v>1</v>
      </c>
      <c r="F2" s="49"/>
      <c r="J2" s="49" t="s">
        <v>2</v>
      </c>
      <c r="K2" s="49"/>
    </row>
    <row r="3" spans="1:19" x14ac:dyDescent="0.25">
      <c r="A3" s="15" t="s">
        <v>3</v>
      </c>
      <c r="B3" s="15" t="s">
        <v>4</v>
      </c>
    </row>
    <row r="4" spans="1:19" ht="45.6" customHeight="1" x14ac:dyDescent="0.25">
      <c r="A4" s="9">
        <v>1</v>
      </c>
      <c r="B4" s="4" t="s">
        <v>5</v>
      </c>
    </row>
    <row r="5" spans="1:19" ht="58.15" customHeight="1" x14ac:dyDescent="0.25">
      <c r="A5" s="9">
        <v>2</v>
      </c>
      <c r="B5" s="4" t="s">
        <v>6</v>
      </c>
    </row>
    <row r="6" spans="1:19" x14ac:dyDescent="0.25">
      <c r="A6" s="9">
        <v>3</v>
      </c>
      <c r="B6" s="4" t="s">
        <v>7</v>
      </c>
    </row>
    <row r="7" spans="1:19" ht="30" x14ac:dyDescent="0.25">
      <c r="A7" s="9">
        <v>4</v>
      </c>
      <c r="B7" s="4" t="s">
        <v>8</v>
      </c>
    </row>
    <row r="8" spans="1:19" ht="30" x14ac:dyDescent="0.25">
      <c r="A8" s="9">
        <v>5</v>
      </c>
      <c r="B8" s="4" t="s">
        <v>9</v>
      </c>
    </row>
    <row r="9" spans="1:19" ht="45" x14ac:dyDescent="0.25">
      <c r="A9" s="9">
        <v>6</v>
      </c>
      <c r="B9" s="4" t="s">
        <v>10</v>
      </c>
    </row>
    <row r="10" spans="1:19" ht="28.9" customHeight="1" x14ac:dyDescent="0.25">
      <c r="A10" s="9">
        <v>7</v>
      </c>
      <c r="B10" s="4" t="s">
        <v>11</v>
      </c>
      <c r="D10" s="3" t="s">
        <v>12</v>
      </c>
      <c r="E10" s="4" t="s">
        <v>13</v>
      </c>
      <c r="F10" s="52" t="s">
        <v>14</v>
      </c>
      <c r="G10" s="53"/>
      <c r="H10" s="53"/>
    </row>
    <row r="11" spans="1:19" x14ac:dyDescent="0.25">
      <c r="A11" s="9">
        <v>8</v>
      </c>
      <c r="B11" s="4" t="s">
        <v>15</v>
      </c>
      <c r="D11" s="3">
        <v>1</v>
      </c>
      <c r="E11" s="3" t="e">
        <f>AVERAGE(S14:S19)</f>
        <v>#DIV/0!</v>
      </c>
      <c r="F11" s="52"/>
      <c r="G11" s="53"/>
      <c r="H11" s="53"/>
    </row>
    <row r="12" spans="1:19" ht="30" x14ac:dyDescent="0.25">
      <c r="A12" s="9">
        <v>9</v>
      </c>
      <c r="B12" s="4" t="s">
        <v>16</v>
      </c>
      <c r="D12" s="3">
        <v>2</v>
      </c>
      <c r="E12" s="3" t="e">
        <f>AVERAGE(S20:S25)</f>
        <v>#DIV/0!</v>
      </c>
      <c r="F12" s="52"/>
      <c r="G12" s="53"/>
      <c r="H12" s="53"/>
    </row>
    <row r="13" spans="1:19" ht="30" x14ac:dyDescent="0.25">
      <c r="A13" s="9">
        <v>10</v>
      </c>
      <c r="B13" s="4" t="s">
        <v>17</v>
      </c>
      <c r="D13" s="3">
        <v>3</v>
      </c>
      <c r="E13" s="3" t="e">
        <f>AVERAGE(S26:S31)</f>
        <v>#DIV/0!</v>
      </c>
      <c r="I13" s="40"/>
      <c r="J13" s="41"/>
      <c r="K13" s="41"/>
      <c r="L13" s="41"/>
      <c r="M13" s="41"/>
      <c r="N13" s="41"/>
      <c r="O13" s="41"/>
      <c r="P13" s="41"/>
      <c r="Q13" s="41"/>
      <c r="R13" s="41"/>
      <c r="S13" s="41"/>
    </row>
    <row r="14" spans="1:19" x14ac:dyDescent="0.25">
      <c r="B14" s="2"/>
      <c r="D14" s="3">
        <v>4</v>
      </c>
      <c r="E14" s="3" t="e">
        <f>AVERAGE(S32:S37)</f>
        <v>#DIV/0!</v>
      </c>
      <c r="I14" s="40"/>
      <c r="J14" s="41"/>
      <c r="K14" s="41"/>
      <c r="L14" s="41"/>
      <c r="M14" s="41"/>
      <c r="N14" s="41"/>
      <c r="O14" s="41"/>
      <c r="P14" s="41"/>
      <c r="Q14" s="41"/>
      <c r="R14" s="41"/>
      <c r="S14" s="41"/>
    </row>
    <row r="15" spans="1:19" x14ac:dyDescent="0.25">
      <c r="D15" s="3">
        <v>5</v>
      </c>
      <c r="E15" s="3" t="e">
        <f>AVERAGE(S38:S43)</f>
        <v>#DIV/0!</v>
      </c>
      <c r="I15" s="40"/>
      <c r="J15" s="41"/>
      <c r="K15" s="41"/>
      <c r="L15" s="41"/>
      <c r="M15" s="41"/>
      <c r="N15" s="41"/>
      <c r="O15" s="41"/>
      <c r="P15" s="41"/>
      <c r="Q15" s="41"/>
      <c r="R15" s="41"/>
      <c r="S15" s="41"/>
    </row>
    <row r="16" spans="1:19" x14ac:dyDescent="0.25">
      <c r="D16" s="3">
        <v>6</v>
      </c>
      <c r="E16" s="3" t="e">
        <f>AVERAGE(S44:S49)</f>
        <v>#DIV/0!</v>
      </c>
      <c r="I16" s="40"/>
      <c r="J16" s="41"/>
      <c r="K16" s="41"/>
      <c r="L16" s="41"/>
      <c r="M16" s="41"/>
      <c r="N16" s="41"/>
      <c r="O16" s="41"/>
      <c r="P16" s="41"/>
      <c r="Q16" s="41"/>
      <c r="R16" s="41"/>
      <c r="S16" s="41"/>
    </row>
    <row r="17" spans="4:19" x14ac:dyDescent="0.25">
      <c r="D17" s="3">
        <v>7</v>
      </c>
      <c r="E17" s="3" t="e">
        <f>AVERAGE(S50:S55)</f>
        <v>#DIV/0!</v>
      </c>
      <c r="I17" s="40"/>
      <c r="J17" s="41"/>
      <c r="K17" s="41"/>
      <c r="L17" s="41"/>
      <c r="M17" s="41"/>
      <c r="N17" s="41"/>
      <c r="O17" s="41"/>
      <c r="P17" s="41"/>
      <c r="Q17" s="41"/>
      <c r="R17" s="41"/>
      <c r="S17" s="41"/>
    </row>
    <row r="18" spans="4:19" x14ac:dyDescent="0.25">
      <c r="D18" s="3">
        <v>8</v>
      </c>
      <c r="E18" s="3" t="e">
        <f>AVERAGE(S56:S61)</f>
        <v>#DIV/0!</v>
      </c>
      <c r="I18" s="40"/>
      <c r="J18" s="41"/>
      <c r="K18" s="41"/>
      <c r="L18" s="41"/>
      <c r="M18" s="41"/>
      <c r="N18" s="41"/>
      <c r="O18" s="41"/>
      <c r="P18" s="41"/>
      <c r="Q18" s="41"/>
      <c r="R18" s="41"/>
      <c r="S18" s="41"/>
    </row>
    <row r="19" spans="4:19" x14ac:dyDescent="0.25">
      <c r="D19" s="3">
        <v>9</v>
      </c>
      <c r="E19" s="3" t="e">
        <f>AVERAGE(S62:S67)</f>
        <v>#DIV/0!</v>
      </c>
      <c r="I19" s="40"/>
      <c r="J19" s="41"/>
      <c r="K19" s="41"/>
      <c r="L19" s="41"/>
      <c r="M19" s="41"/>
      <c r="N19" s="41"/>
      <c r="O19" s="41"/>
      <c r="P19" s="41"/>
      <c r="Q19" s="41"/>
      <c r="R19" s="41"/>
      <c r="S19" s="41"/>
    </row>
    <row r="20" spans="4:19" x14ac:dyDescent="0.25">
      <c r="D20" s="3">
        <v>10</v>
      </c>
      <c r="E20" s="3" t="e">
        <f>AVERAGE(S68:S73)</f>
        <v>#DIV/0!</v>
      </c>
      <c r="I20" s="40"/>
      <c r="J20" s="41"/>
      <c r="K20" s="41"/>
      <c r="L20" s="41"/>
      <c r="M20" s="41"/>
      <c r="N20" s="41"/>
      <c r="O20" s="41"/>
      <c r="P20" s="41"/>
      <c r="Q20" s="41"/>
      <c r="R20" s="41"/>
      <c r="S20" s="41"/>
    </row>
    <row r="21" spans="4:19" x14ac:dyDescent="0.25">
      <c r="I21" s="40"/>
      <c r="J21" s="41"/>
      <c r="K21" s="41"/>
      <c r="L21" s="41"/>
      <c r="M21" s="41"/>
      <c r="N21" s="41"/>
      <c r="O21" s="41"/>
      <c r="P21" s="41"/>
      <c r="Q21" s="41"/>
      <c r="R21" s="41"/>
      <c r="S21" s="41"/>
    </row>
    <row r="22" spans="4:19" x14ac:dyDescent="0.25">
      <c r="I22" s="40"/>
      <c r="J22" s="41"/>
      <c r="K22" s="41"/>
      <c r="L22" s="41"/>
      <c r="M22" s="41"/>
      <c r="N22" s="41"/>
      <c r="O22" s="41"/>
      <c r="P22" s="41"/>
      <c r="Q22" s="41"/>
      <c r="R22" s="41"/>
      <c r="S22" s="41"/>
    </row>
    <row r="23" spans="4:19" x14ac:dyDescent="0.25">
      <c r="I23" s="40"/>
      <c r="J23" s="41"/>
      <c r="K23" s="41"/>
      <c r="L23" s="41"/>
      <c r="M23" s="41"/>
      <c r="N23" s="41"/>
      <c r="O23" s="41"/>
      <c r="P23" s="41"/>
      <c r="Q23" s="41"/>
      <c r="R23" s="41"/>
      <c r="S23" s="41"/>
    </row>
    <row r="24" spans="4:19" x14ac:dyDescent="0.25">
      <c r="I24" s="40"/>
      <c r="J24" s="41"/>
      <c r="K24" s="41"/>
      <c r="L24" s="41"/>
      <c r="M24" s="41"/>
      <c r="N24" s="41"/>
      <c r="O24" s="41"/>
      <c r="P24" s="41"/>
      <c r="Q24" s="41"/>
      <c r="R24" s="41"/>
      <c r="S24" s="41"/>
    </row>
    <row r="25" spans="4:19" x14ac:dyDescent="0.25">
      <c r="I25" s="40"/>
      <c r="J25" s="41"/>
      <c r="K25" s="41"/>
      <c r="L25" s="41"/>
      <c r="M25" s="41"/>
      <c r="N25" s="41"/>
      <c r="O25" s="41"/>
      <c r="P25" s="41"/>
      <c r="Q25" s="41"/>
      <c r="R25" s="41"/>
      <c r="S25" s="41"/>
    </row>
    <row r="26" spans="4:19" x14ac:dyDescent="0.25">
      <c r="I26" s="40"/>
      <c r="J26" s="41"/>
      <c r="K26" s="41"/>
      <c r="L26" s="41"/>
      <c r="M26" s="41"/>
      <c r="N26" s="41"/>
      <c r="O26" s="41"/>
      <c r="P26" s="41"/>
      <c r="Q26" s="41"/>
      <c r="R26" s="41"/>
      <c r="S26" s="41"/>
    </row>
    <row r="27" spans="4:19" x14ac:dyDescent="0.25">
      <c r="I27" s="40"/>
      <c r="J27" s="41"/>
      <c r="K27" s="41"/>
      <c r="L27" s="41"/>
      <c r="M27" s="41"/>
      <c r="N27" s="41"/>
      <c r="O27" s="41"/>
      <c r="P27" s="41"/>
      <c r="Q27" s="41"/>
      <c r="R27" s="41"/>
      <c r="S27" s="41"/>
    </row>
    <row r="28" spans="4:19" x14ac:dyDescent="0.25">
      <c r="I28" s="40"/>
      <c r="J28" s="41"/>
      <c r="K28" s="41"/>
      <c r="L28" s="41"/>
      <c r="M28" s="41"/>
      <c r="N28" s="41"/>
      <c r="O28" s="41"/>
      <c r="P28" s="41"/>
      <c r="Q28" s="41"/>
      <c r="R28" s="41"/>
      <c r="S28" s="41"/>
    </row>
    <row r="29" spans="4:19" x14ac:dyDescent="0.25">
      <c r="I29" s="40"/>
      <c r="J29" s="41"/>
      <c r="K29" s="41"/>
      <c r="L29" s="41"/>
      <c r="M29" s="41"/>
      <c r="N29" s="41"/>
      <c r="O29" s="41"/>
      <c r="P29" s="41"/>
      <c r="Q29" s="41"/>
      <c r="R29" s="41"/>
      <c r="S29" s="41"/>
    </row>
    <row r="30" spans="4:19" x14ac:dyDescent="0.25">
      <c r="I30" s="40"/>
      <c r="J30" s="41"/>
      <c r="K30" s="41"/>
      <c r="L30" s="41"/>
      <c r="M30" s="41"/>
      <c r="N30" s="41"/>
      <c r="O30" s="41"/>
      <c r="P30" s="41"/>
      <c r="Q30" s="41"/>
      <c r="R30" s="41"/>
      <c r="S30" s="41"/>
    </row>
    <row r="31" spans="4:19" x14ac:dyDescent="0.25">
      <c r="I31" s="40"/>
      <c r="J31" s="41"/>
      <c r="K31" s="41"/>
      <c r="L31" s="41"/>
      <c r="M31" s="41"/>
      <c r="N31" s="41"/>
      <c r="O31" s="41"/>
      <c r="P31" s="41"/>
      <c r="Q31" s="41"/>
      <c r="R31" s="41"/>
      <c r="S31" s="41"/>
    </row>
    <row r="32" spans="4:19" x14ac:dyDescent="0.25">
      <c r="I32" s="40"/>
      <c r="J32" s="41"/>
      <c r="K32" s="41"/>
      <c r="L32" s="41"/>
      <c r="M32" s="41"/>
      <c r="N32" s="41"/>
      <c r="O32" s="41"/>
      <c r="P32" s="41"/>
      <c r="Q32" s="41"/>
      <c r="R32" s="41"/>
      <c r="S32" s="41"/>
    </row>
    <row r="33" spans="9:19" x14ac:dyDescent="0.25">
      <c r="I33" s="40"/>
      <c r="J33" s="41"/>
      <c r="K33" s="41"/>
      <c r="L33" s="41"/>
      <c r="M33" s="41"/>
      <c r="N33" s="41"/>
      <c r="O33" s="41"/>
      <c r="P33" s="41"/>
      <c r="Q33" s="41"/>
      <c r="R33" s="41"/>
      <c r="S33" s="41"/>
    </row>
    <row r="34" spans="9:19" x14ac:dyDescent="0.25">
      <c r="I34" s="40"/>
      <c r="J34" s="41"/>
      <c r="K34" s="41"/>
      <c r="L34" s="41"/>
      <c r="M34" s="41"/>
      <c r="N34" s="41"/>
      <c r="O34" s="41"/>
      <c r="P34" s="41"/>
      <c r="Q34" s="41"/>
      <c r="R34" s="41"/>
      <c r="S34" s="41"/>
    </row>
    <row r="35" spans="9:19" x14ac:dyDescent="0.25">
      <c r="I35" s="40"/>
      <c r="J35" s="41"/>
      <c r="K35" s="41"/>
      <c r="L35" s="41"/>
      <c r="M35" s="41"/>
      <c r="N35" s="41"/>
      <c r="O35" s="41"/>
      <c r="P35" s="41"/>
      <c r="Q35" s="41"/>
      <c r="R35" s="41"/>
      <c r="S35" s="41"/>
    </row>
    <row r="36" spans="9:19" x14ac:dyDescent="0.25">
      <c r="I36" s="40"/>
      <c r="J36" s="41"/>
      <c r="K36" s="41"/>
      <c r="L36" s="41"/>
      <c r="M36" s="41"/>
      <c r="N36" s="41"/>
      <c r="O36" s="41"/>
      <c r="P36" s="41"/>
      <c r="Q36" s="41"/>
      <c r="R36" s="41"/>
      <c r="S36" s="41"/>
    </row>
    <row r="37" spans="9:19" x14ac:dyDescent="0.25">
      <c r="I37" s="40"/>
      <c r="J37" s="41"/>
      <c r="K37" s="41"/>
      <c r="L37" s="41"/>
      <c r="M37" s="41"/>
      <c r="N37" s="41"/>
      <c r="O37" s="41"/>
      <c r="P37" s="41"/>
      <c r="Q37" s="41"/>
      <c r="R37" s="41"/>
      <c r="S37" s="41"/>
    </row>
    <row r="38" spans="9:19" x14ac:dyDescent="0.25">
      <c r="I38" s="40"/>
      <c r="J38" s="41"/>
      <c r="K38" s="41"/>
      <c r="L38" s="41"/>
      <c r="M38" s="41"/>
      <c r="N38" s="41"/>
      <c r="O38" s="41"/>
      <c r="P38" s="41"/>
      <c r="Q38" s="41"/>
      <c r="R38" s="41"/>
      <c r="S38" s="41"/>
    </row>
    <row r="39" spans="9:19" x14ac:dyDescent="0.25">
      <c r="I39" s="40"/>
      <c r="J39" s="41"/>
      <c r="K39" s="41"/>
      <c r="L39" s="41"/>
      <c r="M39" s="41"/>
      <c r="N39" s="41"/>
      <c r="O39" s="41"/>
      <c r="P39" s="41"/>
      <c r="Q39" s="41"/>
      <c r="R39" s="41"/>
      <c r="S39" s="41"/>
    </row>
    <row r="40" spans="9:19" x14ac:dyDescent="0.25">
      <c r="I40" s="40"/>
      <c r="J40" s="41"/>
      <c r="K40" s="41"/>
      <c r="L40" s="41"/>
      <c r="M40" s="41"/>
      <c r="N40" s="41"/>
      <c r="O40" s="41"/>
      <c r="P40" s="41"/>
      <c r="Q40" s="41"/>
      <c r="R40" s="41"/>
      <c r="S40" s="41"/>
    </row>
    <row r="41" spans="9:19" x14ac:dyDescent="0.25">
      <c r="I41" s="40"/>
      <c r="J41" s="41"/>
      <c r="K41" s="41"/>
      <c r="L41" s="41"/>
      <c r="M41" s="41"/>
      <c r="N41" s="41"/>
      <c r="O41" s="41"/>
      <c r="P41" s="41"/>
      <c r="Q41" s="41"/>
      <c r="R41" s="41"/>
      <c r="S41" s="41"/>
    </row>
    <row r="42" spans="9:19" x14ac:dyDescent="0.25">
      <c r="I42" s="40"/>
      <c r="J42" s="41"/>
      <c r="K42" s="41"/>
      <c r="L42" s="41"/>
      <c r="M42" s="41"/>
      <c r="N42" s="41"/>
      <c r="O42" s="41"/>
      <c r="P42" s="41"/>
      <c r="Q42" s="41"/>
      <c r="R42" s="41"/>
      <c r="S42" s="41"/>
    </row>
    <row r="43" spans="9:19" x14ac:dyDescent="0.25">
      <c r="I43" s="40"/>
      <c r="J43" s="41"/>
      <c r="K43" s="41"/>
      <c r="L43" s="41"/>
      <c r="M43" s="41"/>
      <c r="N43" s="41"/>
      <c r="O43" s="41"/>
      <c r="P43" s="41"/>
      <c r="Q43" s="41"/>
      <c r="R43" s="41"/>
      <c r="S43" s="41"/>
    </row>
    <row r="44" spans="9:19" x14ac:dyDescent="0.25">
      <c r="I44" s="40"/>
      <c r="J44" s="41"/>
      <c r="K44" s="41"/>
      <c r="L44" s="41"/>
      <c r="M44" s="41"/>
      <c r="N44" s="41"/>
      <c r="O44" s="41"/>
      <c r="P44" s="41"/>
      <c r="Q44" s="41"/>
      <c r="R44" s="41"/>
      <c r="S44" s="41"/>
    </row>
    <row r="45" spans="9:19" x14ac:dyDescent="0.25">
      <c r="I45" s="40"/>
      <c r="J45" s="41"/>
      <c r="K45" s="41"/>
      <c r="L45" s="41"/>
      <c r="M45" s="41"/>
      <c r="N45" s="41"/>
      <c r="O45" s="41"/>
      <c r="P45" s="41"/>
      <c r="Q45" s="41"/>
      <c r="R45" s="41"/>
      <c r="S45" s="41"/>
    </row>
    <row r="46" spans="9:19" x14ac:dyDescent="0.25">
      <c r="I46" s="40"/>
      <c r="J46" s="41"/>
      <c r="K46" s="41"/>
      <c r="L46" s="41"/>
      <c r="M46" s="41"/>
      <c r="N46" s="41"/>
      <c r="O46" s="41"/>
      <c r="P46" s="41"/>
      <c r="Q46" s="41"/>
      <c r="R46" s="41"/>
      <c r="S46" s="41"/>
    </row>
    <row r="47" spans="9:19" x14ac:dyDescent="0.25">
      <c r="I47" s="40"/>
      <c r="J47" s="41"/>
      <c r="K47" s="41"/>
      <c r="L47" s="41"/>
      <c r="M47" s="41"/>
      <c r="N47" s="41"/>
      <c r="O47" s="41"/>
      <c r="P47" s="41"/>
      <c r="Q47" s="41"/>
      <c r="R47" s="41"/>
      <c r="S47" s="41"/>
    </row>
    <row r="48" spans="9:19" x14ac:dyDescent="0.25">
      <c r="I48" s="40"/>
      <c r="J48" s="41"/>
      <c r="K48" s="41"/>
      <c r="L48" s="41"/>
      <c r="M48" s="41"/>
      <c r="N48" s="41"/>
      <c r="O48" s="41"/>
      <c r="P48" s="41"/>
      <c r="Q48" s="41"/>
      <c r="R48" s="41"/>
      <c r="S48" s="41"/>
    </row>
    <row r="49" spans="9:19" x14ac:dyDescent="0.25">
      <c r="I49" s="40"/>
      <c r="J49" s="41"/>
      <c r="K49" s="41"/>
      <c r="L49" s="41"/>
      <c r="M49" s="41"/>
      <c r="N49" s="41"/>
      <c r="O49" s="41"/>
      <c r="P49" s="41"/>
      <c r="Q49" s="41"/>
      <c r="R49" s="41"/>
      <c r="S49" s="41"/>
    </row>
    <row r="50" spans="9:19" x14ac:dyDescent="0.25">
      <c r="I50" s="40"/>
      <c r="J50" s="41"/>
      <c r="K50" s="41"/>
      <c r="L50" s="41"/>
      <c r="M50" s="41"/>
      <c r="N50" s="41"/>
      <c r="O50" s="41"/>
      <c r="P50" s="41"/>
      <c r="Q50" s="41"/>
      <c r="R50" s="41"/>
      <c r="S50" s="41"/>
    </row>
    <row r="51" spans="9:19" x14ac:dyDescent="0.25">
      <c r="I51" s="40"/>
      <c r="J51" s="41"/>
      <c r="K51" s="41"/>
      <c r="L51" s="41"/>
      <c r="M51" s="41"/>
      <c r="N51" s="41"/>
      <c r="O51" s="41"/>
      <c r="P51" s="41"/>
      <c r="Q51" s="41"/>
      <c r="R51" s="41"/>
      <c r="S51" s="41"/>
    </row>
    <row r="52" spans="9:19" x14ac:dyDescent="0.25">
      <c r="I52" s="40"/>
      <c r="J52" s="41"/>
      <c r="K52" s="41"/>
      <c r="L52" s="41"/>
      <c r="M52" s="41"/>
      <c r="N52" s="41"/>
      <c r="O52" s="41"/>
      <c r="P52" s="41"/>
      <c r="Q52" s="41"/>
      <c r="R52" s="41"/>
      <c r="S52" s="41"/>
    </row>
    <row r="53" spans="9:19" x14ac:dyDescent="0.25">
      <c r="I53" s="40"/>
      <c r="J53" s="41"/>
      <c r="K53" s="41"/>
      <c r="L53" s="41"/>
      <c r="M53" s="41"/>
      <c r="N53" s="41"/>
      <c r="O53" s="41"/>
      <c r="P53" s="41"/>
      <c r="Q53" s="41"/>
      <c r="R53" s="41"/>
      <c r="S53" s="41"/>
    </row>
    <row r="54" spans="9:19" x14ac:dyDescent="0.25">
      <c r="I54" s="40"/>
      <c r="J54" s="41"/>
      <c r="K54" s="41"/>
      <c r="L54" s="41"/>
      <c r="M54" s="41"/>
      <c r="N54" s="41"/>
      <c r="O54" s="41"/>
      <c r="P54" s="41"/>
      <c r="Q54" s="41"/>
      <c r="R54" s="41"/>
      <c r="S54" s="41"/>
    </row>
    <row r="55" spans="9:19" x14ac:dyDescent="0.25">
      <c r="I55" s="40"/>
      <c r="J55" s="41"/>
      <c r="K55" s="41"/>
      <c r="L55" s="41"/>
      <c r="M55" s="41"/>
      <c r="N55" s="41"/>
      <c r="O55" s="41"/>
      <c r="P55" s="41"/>
      <c r="Q55" s="41"/>
      <c r="R55" s="41"/>
      <c r="S55" s="41"/>
    </row>
    <row r="56" spans="9:19" x14ac:dyDescent="0.25">
      <c r="I56" s="40"/>
      <c r="J56" s="41"/>
      <c r="K56" s="41"/>
      <c r="L56" s="41"/>
      <c r="M56" s="41"/>
      <c r="N56" s="41"/>
      <c r="O56" s="41"/>
      <c r="P56" s="41"/>
      <c r="Q56" s="41"/>
      <c r="R56" s="41"/>
      <c r="S56" s="41"/>
    </row>
    <row r="57" spans="9:19" x14ac:dyDescent="0.25">
      <c r="I57" s="40"/>
      <c r="J57" s="41"/>
      <c r="K57" s="41"/>
      <c r="L57" s="41"/>
      <c r="M57" s="41"/>
      <c r="N57" s="41"/>
      <c r="O57" s="41"/>
      <c r="P57" s="41"/>
      <c r="Q57" s="41"/>
      <c r="R57" s="41"/>
      <c r="S57" s="41"/>
    </row>
    <row r="58" spans="9:19" x14ac:dyDescent="0.25">
      <c r="I58" s="40"/>
      <c r="J58" s="41"/>
      <c r="K58" s="41"/>
      <c r="L58" s="41"/>
      <c r="M58" s="41"/>
      <c r="N58" s="41"/>
      <c r="O58" s="41"/>
      <c r="P58" s="41"/>
      <c r="Q58" s="41"/>
      <c r="R58" s="41"/>
      <c r="S58" s="41"/>
    </row>
    <row r="59" spans="9:19" x14ac:dyDescent="0.25">
      <c r="I59" s="40"/>
      <c r="J59" s="41"/>
      <c r="K59" s="41"/>
      <c r="L59" s="41"/>
      <c r="M59" s="41"/>
      <c r="N59" s="41"/>
      <c r="O59" s="41"/>
      <c r="P59" s="41"/>
      <c r="Q59" s="41"/>
      <c r="R59" s="41"/>
      <c r="S59" s="41"/>
    </row>
    <row r="60" spans="9:19" x14ac:dyDescent="0.25">
      <c r="I60" s="40"/>
      <c r="J60" s="42"/>
      <c r="K60" s="41"/>
      <c r="L60" s="41"/>
      <c r="M60" s="41"/>
      <c r="N60" s="41"/>
      <c r="O60" s="41"/>
      <c r="P60" s="41"/>
      <c r="Q60" s="41"/>
      <c r="R60" s="41"/>
      <c r="S60" s="41"/>
    </row>
    <row r="61" spans="9:19" x14ac:dyDescent="0.25">
      <c r="I61" s="40"/>
      <c r="J61" s="41"/>
      <c r="K61" s="41"/>
      <c r="L61" s="41"/>
      <c r="M61" s="41"/>
      <c r="N61" s="41"/>
      <c r="O61" s="41"/>
      <c r="P61" s="41"/>
      <c r="Q61" s="41"/>
      <c r="R61" s="41"/>
      <c r="S61" s="41"/>
    </row>
    <row r="62" spans="9:19" x14ac:dyDescent="0.25">
      <c r="I62" s="40"/>
      <c r="J62" s="41"/>
      <c r="K62" s="41"/>
      <c r="L62" s="41"/>
      <c r="M62" s="41"/>
      <c r="N62" s="41"/>
      <c r="O62" s="41"/>
      <c r="P62" s="41"/>
      <c r="Q62" s="41"/>
      <c r="R62" s="41"/>
      <c r="S62" s="41"/>
    </row>
    <row r="63" spans="9:19" x14ac:dyDescent="0.25">
      <c r="I63" s="40"/>
      <c r="J63" s="41"/>
      <c r="K63" s="41"/>
      <c r="L63" s="41"/>
      <c r="M63" s="41"/>
      <c r="N63" s="41"/>
      <c r="O63" s="41"/>
      <c r="P63" s="41"/>
      <c r="Q63" s="41"/>
      <c r="R63" s="41"/>
      <c r="S63" s="41"/>
    </row>
    <row r="64" spans="9:19" x14ac:dyDescent="0.25">
      <c r="I64" s="40"/>
      <c r="J64" s="41"/>
      <c r="K64" s="41"/>
      <c r="L64" s="41"/>
      <c r="M64" s="41"/>
      <c r="N64" s="41"/>
      <c r="O64" s="41"/>
      <c r="P64" s="41"/>
      <c r="Q64" s="41"/>
      <c r="R64" s="41"/>
      <c r="S64" s="41"/>
    </row>
    <row r="65" spans="9:19" x14ac:dyDescent="0.25">
      <c r="I65" s="40"/>
      <c r="J65" s="41"/>
      <c r="K65" s="41"/>
      <c r="L65" s="41"/>
      <c r="M65" s="41"/>
      <c r="N65" s="41"/>
      <c r="O65" s="41"/>
      <c r="P65" s="41"/>
      <c r="Q65" s="41"/>
      <c r="R65" s="41"/>
      <c r="S65" s="41"/>
    </row>
    <row r="66" spans="9:19" x14ac:dyDescent="0.25">
      <c r="I66" s="40"/>
      <c r="J66" s="41"/>
      <c r="K66" s="41"/>
      <c r="L66" s="41"/>
      <c r="M66" s="41"/>
      <c r="N66" s="41"/>
      <c r="O66" s="41"/>
      <c r="P66" s="41"/>
      <c r="Q66" s="41"/>
      <c r="R66" s="41"/>
      <c r="S66" s="41"/>
    </row>
    <row r="67" spans="9:19" x14ac:dyDescent="0.25">
      <c r="I67" s="40"/>
      <c r="J67" s="41"/>
      <c r="K67" s="41"/>
      <c r="L67" s="41"/>
      <c r="M67" s="41"/>
      <c r="N67" s="41"/>
      <c r="O67" s="41"/>
      <c r="P67" s="41"/>
      <c r="Q67" s="41"/>
      <c r="R67" s="41"/>
      <c r="S67" s="41"/>
    </row>
    <row r="68" spans="9:19" x14ac:dyDescent="0.25">
      <c r="I68" s="40"/>
      <c r="J68" s="41"/>
      <c r="K68" s="41"/>
      <c r="L68" s="41"/>
      <c r="M68" s="41"/>
      <c r="N68" s="41"/>
      <c r="O68" s="41"/>
      <c r="P68" s="41"/>
      <c r="Q68" s="41"/>
      <c r="R68" s="41"/>
      <c r="S68" s="41"/>
    </row>
    <row r="69" spans="9:19" x14ac:dyDescent="0.25">
      <c r="I69" s="40"/>
      <c r="J69" s="41"/>
      <c r="K69" s="41"/>
      <c r="L69" s="41"/>
      <c r="M69" s="41"/>
      <c r="N69" s="41"/>
      <c r="O69" s="41"/>
      <c r="P69" s="41"/>
      <c r="Q69" s="41"/>
      <c r="R69" s="41"/>
      <c r="S69" s="41"/>
    </row>
    <row r="70" spans="9:19" x14ac:dyDescent="0.25">
      <c r="I70" s="40"/>
      <c r="J70" s="41"/>
      <c r="K70" s="41"/>
      <c r="L70" s="41"/>
      <c r="M70" s="41"/>
      <c r="N70" s="41"/>
      <c r="O70" s="41"/>
      <c r="P70" s="41"/>
      <c r="Q70" s="41"/>
      <c r="R70" s="41"/>
      <c r="S70" s="41"/>
    </row>
    <row r="71" spans="9:19" x14ac:dyDescent="0.25">
      <c r="I71" s="40"/>
      <c r="J71" s="41"/>
      <c r="K71" s="41"/>
      <c r="L71" s="41"/>
      <c r="M71" s="41"/>
      <c r="N71" s="41"/>
      <c r="O71" s="41"/>
      <c r="P71" s="41"/>
      <c r="Q71" s="41"/>
      <c r="R71" s="41"/>
      <c r="S71" s="41"/>
    </row>
    <row r="72" spans="9:19" x14ac:dyDescent="0.25">
      <c r="I72" s="40"/>
      <c r="J72" s="41"/>
      <c r="K72" s="41"/>
      <c r="L72" s="41"/>
      <c r="M72" s="41"/>
      <c r="N72" s="41"/>
      <c r="O72" s="41"/>
      <c r="P72" s="41"/>
      <c r="Q72" s="41"/>
      <c r="R72" s="41"/>
      <c r="S72" s="41"/>
    </row>
    <row r="73" spans="9:19" x14ac:dyDescent="0.25">
      <c r="I73" s="7"/>
      <c r="J73" s="6"/>
      <c r="K73" s="6"/>
      <c r="L73" s="6"/>
      <c r="M73" s="6"/>
    </row>
    <row r="74" spans="9:19" x14ac:dyDescent="0.25">
      <c r="I74" s="7"/>
      <c r="J74" s="6"/>
      <c r="K74" s="6"/>
      <c r="L74" s="6"/>
      <c r="M74" s="6"/>
    </row>
    <row r="75" spans="9:19" x14ac:dyDescent="0.25">
      <c r="I75" s="7"/>
      <c r="J75" s="6"/>
      <c r="K75" s="6"/>
      <c r="L75" s="6"/>
      <c r="M75" s="6"/>
    </row>
    <row r="76" spans="9:19" x14ac:dyDescent="0.25">
      <c r="I76" s="7"/>
      <c r="J76" s="6"/>
      <c r="K76" s="6"/>
      <c r="L76" s="6"/>
      <c r="M76" s="6"/>
    </row>
    <row r="77" spans="9:19" x14ac:dyDescent="0.25">
      <c r="I77" s="7"/>
      <c r="J77" s="6"/>
      <c r="K77" s="6"/>
      <c r="L77" s="6"/>
      <c r="M77" s="6"/>
    </row>
    <row r="78" spans="9:19" x14ac:dyDescent="0.25">
      <c r="I78" s="7"/>
      <c r="J78" s="6"/>
      <c r="K78" s="6"/>
      <c r="L78" s="6"/>
      <c r="M78" s="6"/>
    </row>
    <row r="79" spans="9:19" x14ac:dyDescent="0.25">
      <c r="I79" s="7"/>
      <c r="J79" s="8"/>
      <c r="K79" s="6"/>
      <c r="L79" s="6"/>
      <c r="M79" s="6"/>
    </row>
    <row r="80" spans="9:19" x14ac:dyDescent="0.25">
      <c r="I80" s="7"/>
      <c r="J80" s="6"/>
      <c r="K80" s="6"/>
      <c r="L80" s="6"/>
      <c r="M80" s="6"/>
    </row>
    <row r="81" spans="9:13" x14ac:dyDescent="0.25">
      <c r="I81" s="7"/>
      <c r="J81" s="6"/>
      <c r="K81" s="6"/>
      <c r="L81" s="6"/>
      <c r="M81" s="6"/>
    </row>
    <row r="82" spans="9:13" x14ac:dyDescent="0.25">
      <c r="I82" s="7"/>
      <c r="J82" s="6"/>
      <c r="K82" s="6"/>
      <c r="L82" s="6"/>
      <c r="M82" s="6"/>
    </row>
    <row r="83" spans="9:13" x14ac:dyDescent="0.25">
      <c r="I83" s="7"/>
      <c r="J83" s="6"/>
      <c r="K83" s="6"/>
      <c r="L83" s="6"/>
      <c r="M83" s="6"/>
    </row>
    <row r="84" spans="9:13" x14ac:dyDescent="0.25">
      <c r="I84" s="7"/>
      <c r="J84" s="6"/>
      <c r="K84" s="6"/>
      <c r="L84" s="6"/>
      <c r="M84" s="6"/>
    </row>
    <row r="85" spans="9:13" x14ac:dyDescent="0.25">
      <c r="I85" s="7"/>
      <c r="J85" s="6"/>
      <c r="K85" s="6"/>
      <c r="L85" s="6"/>
      <c r="M85" s="6"/>
    </row>
  </sheetData>
  <mergeCells count="3">
    <mergeCell ref="E2:F2"/>
    <mergeCell ref="J2:K2"/>
    <mergeCell ref="F10:H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7F134-01F4-49C5-A398-BFA544E7CE29}">
  <sheetPr>
    <pageSetUpPr fitToPage="1"/>
  </sheetPr>
  <dimension ref="A2:V45"/>
  <sheetViews>
    <sheetView showGridLines="0" topLeftCell="A2" workbookViewId="0">
      <selection activeCell="G22" sqref="G22:G41"/>
    </sheetView>
  </sheetViews>
  <sheetFormatPr defaultRowHeight="15" x14ac:dyDescent="0.25"/>
  <cols>
    <col min="1" max="1" width="8.85546875" style="10"/>
    <col min="2" max="2" width="13.28515625" customWidth="1"/>
    <col min="3" max="3" width="17.5703125" customWidth="1"/>
    <col min="4" max="5" width="16" customWidth="1"/>
    <col min="6" max="6" width="14.42578125" customWidth="1"/>
    <col min="7" max="8" width="14.5703125" customWidth="1"/>
    <col min="16" max="16" width="11.42578125" customWidth="1"/>
    <col min="17" max="17" width="13.5703125" customWidth="1"/>
    <col min="18" max="18" width="18.7109375" customWidth="1"/>
    <col min="19" max="19" width="18.85546875" customWidth="1"/>
  </cols>
  <sheetData>
    <row r="2" spans="1:21" ht="35.25" customHeight="1" x14ac:dyDescent="0.25">
      <c r="A2" s="9" t="s">
        <v>3</v>
      </c>
      <c r="B2" s="79" t="s">
        <v>4</v>
      </c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21" ht="27.6" customHeight="1" x14ac:dyDescent="0.25">
      <c r="A3" s="16">
        <v>1</v>
      </c>
      <c r="B3" s="75" t="s">
        <v>18</v>
      </c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21" ht="17.45" customHeight="1" x14ac:dyDescent="0.25">
      <c r="A4" s="16">
        <v>2</v>
      </c>
      <c r="B4" s="64" t="s">
        <v>19</v>
      </c>
      <c r="C4" s="65"/>
      <c r="D4" s="65"/>
      <c r="E4" s="65"/>
      <c r="F4" s="65"/>
      <c r="G4" s="65"/>
      <c r="H4" s="65"/>
      <c r="I4" s="65"/>
      <c r="J4" s="65"/>
      <c r="K4" s="65"/>
      <c r="L4" s="66"/>
    </row>
    <row r="5" spans="1:21" x14ac:dyDescent="0.25">
      <c r="A5" s="16">
        <v>3</v>
      </c>
      <c r="B5" s="75" t="s">
        <v>20</v>
      </c>
      <c r="C5" s="75"/>
      <c r="D5" s="75"/>
      <c r="E5" s="75"/>
      <c r="F5" s="75"/>
      <c r="G5" s="75"/>
      <c r="H5" s="75"/>
      <c r="I5" s="75"/>
      <c r="J5" s="75"/>
      <c r="K5" s="75"/>
      <c r="L5" s="75"/>
    </row>
    <row r="6" spans="1:21" x14ac:dyDescent="0.25">
      <c r="A6" s="16">
        <v>4</v>
      </c>
      <c r="B6" s="76" t="s">
        <v>21</v>
      </c>
      <c r="C6" s="77"/>
      <c r="D6" s="77"/>
      <c r="E6" s="77"/>
      <c r="F6" s="77"/>
      <c r="G6" s="77"/>
      <c r="H6" s="77"/>
      <c r="I6" s="77"/>
      <c r="J6" s="77"/>
      <c r="K6" s="77"/>
      <c r="L6" s="78"/>
    </row>
    <row r="7" spans="1:21" ht="45" customHeight="1" x14ac:dyDescent="0.25">
      <c r="A7" s="16">
        <v>5</v>
      </c>
      <c r="B7" s="76" t="s">
        <v>22</v>
      </c>
      <c r="C7" s="77"/>
      <c r="D7" s="77"/>
      <c r="E7" s="77"/>
      <c r="F7" s="77"/>
      <c r="G7" s="77"/>
      <c r="H7" s="77"/>
      <c r="I7" s="77"/>
      <c r="J7" s="77"/>
      <c r="K7" s="77"/>
      <c r="L7" s="78"/>
    </row>
    <row r="8" spans="1:21" ht="18" customHeight="1" x14ac:dyDescent="0.25">
      <c r="A8" s="16">
        <v>6</v>
      </c>
      <c r="B8" s="64" t="s">
        <v>23</v>
      </c>
      <c r="C8" s="65"/>
      <c r="D8" s="65"/>
      <c r="E8" s="65"/>
      <c r="F8" s="65"/>
      <c r="G8" s="65"/>
      <c r="H8" s="65"/>
      <c r="I8" s="65"/>
      <c r="J8" s="65"/>
      <c r="K8" s="65"/>
      <c r="L8" s="66"/>
    </row>
    <row r="9" spans="1:21" x14ac:dyDescent="0.25">
      <c r="A9" s="16">
        <v>7</v>
      </c>
      <c r="B9" s="64" t="s">
        <v>24</v>
      </c>
      <c r="C9" s="65"/>
      <c r="D9" s="65"/>
      <c r="E9" s="65"/>
      <c r="F9" s="65"/>
      <c r="G9" s="65"/>
      <c r="H9" s="65"/>
      <c r="I9" s="65"/>
      <c r="J9" s="65"/>
      <c r="K9" s="65"/>
      <c r="L9" s="66"/>
    </row>
    <row r="10" spans="1:21" x14ac:dyDescent="0.25">
      <c r="A10" s="16">
        <v>8</v>
      </c>
      <c r="B10" s="64" t="s">
        <v>25</v>
      </c>
      <c r="C10" s="65"/>
      <c r="D10" s="65"/>
      <c r="E10" s="65"/>
      <c r="F10" s="65"/>
      <c r="G10" s="65"/>
      <c r="H10" s="65"/>
      <c r="I10" s="65"/>
      <c r="J10" s="65"/>
      <c r="K10" s="65"/>
      <c r="L10" s="66"/>
    </row>
    <row r="11" spans="1:21" ht="28.9" customHeight="1" x14ac:dyDescent="0.25">
      <c r="A11" s="16">
        <v>9</v>
      </c>
      <c r="B11" s="75" t="s">
        <v>26</v>
      </c>
      <c r="C11" s="75"/>
      <c r="D11" s="75"/>
      <c r="E11" s="75"/>
      <c r="F11" s="75"/>
      <c r="G11" s="75"/>
      <c r="H11" s="75"/>
      <c r="I11" s="75"/>
      <c r="J11" s="75"/>
      <c r="K11" s="75"/>
      <c r="L11" s="75"/>
      <c r="N11" s="62" t="s">
        <v>1</v>
      </c>
      <c r="O11" s="63"/>
      <c r="R11" s="18" t="s">
        <v>2</v>
      </c>
      <c r="U11" s="19" t="s">
        <v>27</v>
      </c>
    </row>
    <row r="12" spans="1:21" ht="15.6" customHeight="1" x14ac:dyDescent="0.25">
      <c r="A12" s="16">
        <v>10</v>
      </c>
      <c r="B12" s="75" t="s">
        <v>28</v>
      </c>
      <c r="C12" s="75"/>
      <c r="D12" s="75"/>
      <c r="E12" s="75"/>
      <c r="F12" s="75"/>
      <c r="G12" s="75"/>
      <c r="H12" s="75"/>
      <c r="I12" s="75"/>
      <c r="J12" s="75"/>
      <c r="K12" s="75"/>
      <c r="L12" s="75"/>
    </row>
    <row r="13" spans="1:21" ht="32.25" customHeight="1" x14ac:dyDescent="0.25">
      <c r="A13" s="16">
        <v>11</v>
      </c>
      <c r="B13" s="64" t="s">
        <v>29</v>
      </c>
      <c r="C13" s="65"/>
      <c r="D13" s="65"/>
      <c r="E13" s="65"/>
      <c r="F13" s="65"/>
      <c r="G13" s="65"/>
      <c r="H13" s="65"/>
      <c r="I13" s="65"/>
      <c r="J13" s="65"/>
      <c r="K13" s="65"/>
      <c r="L13" s="66"/>
    </row>
    <row r="14" spans="1:21" ht="17.25" customHeight="1" x14ac:dyDescent="0.25">
      <c r="A14" s="16">
        <v>12</v>
      </c>
      <c r="B14" s="64" t="s">
        <v>30</v>
      </c>
      <c r="C14" s="65"/>
      <c r="D14" s="65"/>
      <c r="E14" s="65"/>
      <c r="F14" s="65"/>
      <c r="G14" s="65"/>
      <c r="H14" s="65"/>
      <c r="I14" s="65"/>
      <c r="J14" s="65"/>
      <c r="K14" s="65"/>
      <c r="L14" s="66"/>
    </row>
    <row r="15" spans="1:21" ht="32.25" customHeight="1" x14ac:dyDescent="0.25">
      <c r="A15" s="67">
        <v>13</v>
      </c>
      <c r="B15" s="69" t="s">
        <v>31</v>
      </c>
      <c r="C15" s="70"/>
      <c r="D15" s="70"/>
      <c r="E15" s="70"/>
      <c r="F15" s="70"/>
      <c r="G15" s="70"/>
      <c r="H15" s="70"/>
      <c r="I15" s="70"/>
      <c r="J15" s="70"/>
      <c r="K15" s="70"/>
      <c r="L15" s="71"/>
    </row>
    <row r="16" spans="1:21" ht="15.75" customHeight="1" x14ac:dyDescent="0.25">
      <c r="A16" s="68"/>
      <c r="B16" s="72"/>
      <c r="C16" s="73"/>
      <c r="D16" s="73"/>
      <c r="E16" s="73"/>
      <c r="F16" s="73"/>
      <c r="G16" s="73"/>
      <c r="H16" s="73"/>
      <c r="I16" s="73"/>
      <c r="J16" s="73"/>
      <c r="K16" s="73"/>
      <c r="L16" s="74"/>
    </row>
    <row r="17" spans="1:22" x14ac:dyDescent="0.25">
      <c r="A17" s="16">
        <v>14</v>
      </c>
      <c r="B17" s="64" t="s">
        <v>32</v>
      </c>
      <c r="C17" s="65"/>
      <c r="D17" s="65"/>
      <c r="E17" s="65"/>
      <c r="F17" s="65"/>
      <c r="G17" s="65"/>
      <c r="H17" s="65"/>
      <c r="I17" s="65"/>
      <c r="J17" s="65"/>
      <c r="K17" s="65"/>
      <c r="L17" s="66"/>
    </row>
    <row r="18" spans="1:22" x14ac:dyDescent="0.25">
      <c r="A18" s="16">
        <v>15</v>
      </c>
      <c r="B18" s="75" t="s">
        <v>33</v>
      </c>
      <c r="C18" s="75"/>
      <c r="D18" s="75"/>
      <c r="E18" s="75"/>
      <c r="F18" s="75"/>
      <c r="G18" s="75"/>
      <c r="H18" s="75"/>
      <c r="I18" s="75"/>
      <c r="J18" s="75"/>
      <c r="K18" s="75"/>
      <c r="L18" s="75"/>
    </row>
    <row r="19" spans="1:22" ht="51" customHeight="1" x14ac:dyDescent="0.25">
      <c r="B19" s="11"/>
      <c r="C19" s="61" t="s">
        <v>34</v>
      </c>
      <c r="D19" s="61"/>
      <c r="E19" s="61"/>
      <c r="F19" s="61"/>
      <c r="G19" s="61"/>
      <c r="H19" s="39"/>
      <c r="I19" s="12"/>
      <c r="J19" s="12"/>
      <c r="K19" s="12"/>
      <c r="L19" s="12"/>
    </row>
    <row r="20" spans="1:22" ht="39.950000000000003" customHeight="1" x14ac:dyDescent="0.25">
      <c r="B20" s="10"/>
    </row>
    <row r="21" spans="1:22" ht="45.75" thickBot="1" x14ac:dyDescent="0.3">
      <c r="B21" s="23" t="s">
        <v>35</v>
      </c>
      <c r="C21" s="23" t="s">
        <v>36</v>
      </c>
      <c r="D21" s="23" t="s">
        <v>37</v>
      </c>
      <c r="E21" s="23" t="s">
        <v>79</v>
      </c>
      <c r="F21" s="24" t="s">
        <v>38</v>
      </c>
      <c r="G21" s="24" t="s">
        <v>39</v>
      </c>
      <c r="H21" s="24" t="s">
        <v>80</v>
      </c>
      <c r="I21" s="24" t="s">
        <v>40</v>
      </c>
      <c r="J21" s="24" t="s">
        <v>41</v>
      </c>
      <c r="N21" s="62" t="s">
        <v>42</v>
      </c>
      <c r="O21" s="63"/>
      <c r="R21" s="18" t="s">
        <v>43</v>
      </c>
      <c r="U21" s="62" t="s">
        <v>44</v>
      </c>
      <c r="V21" s="62"/>
    </row>
    <row r="22" spans="1:22" x14ac:dyDescent="0.25">
      <c r="B22" s="13" t="s">
        <v>45</v>
      </c>
      <c r="C22" s="43"/>
      <c r="D22" s="43"/>
      <c r="E22" s="17">
        <f>D22-C22</f>
        <v>0</v>
      </c>
      <c r="F22" s="43"/>
      <c r="G22" s="43"/>
      <c r="H22" s="17">
        <f>G22-C22</f>
        <v>0</v>
      </c>
      <c r="I22" s="25" t="e">
        <f>(H22/E22)*100</f>
        <v>#DIV/0!</v>
      </c>
      <c r="J22" s="56" t="e">
        <f>AVERAGE(I22:I23)</f>
        <v>#DIV/0!</v>
      </c>
    </row>
    <row r="23" spans="1:22" x14ac:dyDescent="0.25">
      <c r="B23" s="5" t="s">
        <v>46</v>
      </c>
      <c r="C23" s="43"/>
      <c r="D23" s="43"/>
      <c r="E23" s="17">
        <f t="shared" ref="E23:E41" si="0">D23-C23</f>
        <v>0</v>
      </c>
      <c r="F23" s="43"/>
      <c r="G23" s="43"/>
      <c r="H23" s="17">
        <f t="shared" ref="H23:H41" si="1">G23-C23</f>
        <v>0</v>
      </c>
      <c r="I23" s="25" t="e">
        <f t="shared" ref="I23:I40" si="2">(H23/E23)*100</f>
        <v>#DIV/0!</v>
      </c>
      <c r="J23" s="57"/>
    </row>
    <row r="24" spans="1:22" ht="15.75" x14ac:dyDescent="0.25">
      <c r="B24" s="5" t="s">
        <v>47</v>
      </c>
      <c r="C24" s="43"/>
      <c r="D24" s="43"/>
      <c r="E24" s="17">
        <f t="shared" si="0"/>
        <v>0</v>
      </c>
      <c r="F24" s="43"/>
      <c r="G24" s="43"/>
      <c r="H24" s="17">
        <f t="shared" si="1"/>
        <v>0</v>
      </c>
      <c r="I24" s="25" t="e">
        <f t="shared" si="2"/>
        <v>#DIV/0!</v>
      </c>
      <c r="J24" s="58" t="e">
        <f>AVERAGE(I24:I25)</f>
        <v>#DIV/0!</v>
      </c>
      <c r="K24" s="14"/>
    </row>
    <row r="25" spans="1:22" x14ac:dyDescent="0.25">
      <c r="B25" s="5" t="s">
        <v>48</v>
      </c>
      <c r="C25" s="43"/>
      <c r="D25" s="43"/>
      <c r="E25" s="17">
        <f t="shared" si="0"/>
        <v>0</v>
      </c>
      <c r="F25" s="43"/>
      <c r="G25" s="43"/>
      <c r="H25" s="17">
        <f t="shared" si="1"/>
        <v>0</v>
      </c>
      <c r="I25" s="25" t="e">
        <f t="shared" si="2"/>
        <v>#DIV/0!</v>
      </c>
      <c r="J25" s="57"/>
    </row>
    <row r="26" spans="1:22" x14ac:dyDescent="0.25">
      <c r="B26" s="5" t="s">
        <v>49</v>
      </c>
      <c r="C26" s="43"/>
      <c r="D26" s="43"/>
      <c r="E26" s="17">
        <f t="shared" si="0"/>
        <v>0</v>
      </c>
      <c r="F26" s="43"/>
      <c r="G26" s="43"/>
      <c r="H26" s="17">
        <f t="shared" si="1"/>
        <v>0</v>
      </c>
      <c r="I26" s="25" t="e">
        <f t="shared" si="2"/>
        <v>#DIV/0!</v>
      </c>
      <c r="J26" s="58" t="e">
        <f>AVERAGE(I26:I27)</f>
        <v>#DIV/0!</v>
      </c>
    </row>
    <row r="27" spans="1:22" x14ac:dyDescent="0.25">
      <c r="B27" s="5" t="s">
        <v>50</v>
      </c>
      <c r="C27" s="43"/>
      <c r="D27" s="43"/>
      <c r="E27" s="17">
        <f t="shared" si="0"/>
        <v>0</v>
      </c>
      <c r="F27" s="43"/>
      <c r="G27" s="43"/>
      <c r="H27" s="17">
        <f t="shared" si="1"/>
        <v>0</v>
      </c>
      <c r="I27" s="25" t="e">
        <f t="shared" si="2"/>
        <v>#DIV/0!</v>
      </c>
      <c r="J27" s="57"/>
    </row>
    <row r="28" spans="1:22" x14ac:dyDescent="0.25">
      <c r="B28" s="5" t="s">
        <v>51</v>
      </c>
      <c r="C28" s="43"/>
      <c r="D28" s="43"/>
      <c r="E28" s="17">
        <f t="shared" si="0"/>
        <v>0</v>
      </c>
      <c r="F28" s="43"/>
      <c r="G28" s="43"/>
      <c r="H28" s="17">
        <f t="shared" si="1"/>
        <v>0</v>
      </c>
      <c r="I28" s="25" t="e">
        <f t="shared" si="2"/>
        <v>#DIV/0!</v>
      </c>
      <c r="J28" s="58" t="e">
        <f>AVERAGE(I28:I29)</f>
        <v>#DIV/0!</v>
      </c>
    </row>
    <row r="29" spans="1:22" x14ac:dyDescent="0.25">
      <c r="B29" s="5" t="s">
        <v>52</v>
      </c>
      <c r="C29" s="43"/>
      <c r="D29" s="43"/>
      <c r="E29" s="17">
        <f t="shared" si="0"/>
        <v>0</v>
      </c>
      <c r="F29" s="43"/>
      <c r="G29" s="43"/>
      <c r="H29" s="17">
        <f t="shared" si="1"/>
        <v>0</v>
      </c>
      <c r="I29" s="25" t="e">
        <f t="shared" si="2"/>
        <v>#DIV/0!</v>
      </c>
      <c r="J29" s="57"/>
    </row>
    <row r="30" spans="1:22" x14ac:dyDescent="0.25">
      <c r="B30" s="5" t="s">
        <v>53</v>
      </c>
      <c r="C30" s="43"/>
      <c r="D30" s="43"/>
      <c r="E30" s="17">
        <f t="shared" si="0"/>
        <v>0</v>
      </c>
      <c r="F30" s="43"/>
      <c r="G30" s="43"/>
      <c r="H30" s="17">
        <f t="shared" si="1"/>
        <v>0</v>
      </c>
      <c r="I30" s="25" t="e">
        <f t="shared" si="2"/>
        <v>#DIV/0!</v>
      </c>
      <c r="J30" s="58" t="e">
        <f>AVERAGE(I30:I31)</f>
        <v>#DIV/0!</v>
      </c>
    </row>
    <row r="31" spans="1:22" x14ac:dyDescent="0.25">
      <c r="B31" s="5" t="s">
        <v>54</v>
      </c>
      <c r="C31" s="43"/>
      <c r="D31" s="43"/>
      <c r="E31" s="17">
        <f t="shared" si="0"/>
        <v>0</v>
      </c>
      <c r="F31" s="43"/>
      <c r="G31" s="43"/>
      <c r="H31" s="17">
        <f t="shared" si="1"/>
        <v>0</v>
      </c>
      <c r="I31" s="25" t="e">
        <f t="shared" si="2"/>
        <v>#DIV/0!</v>
      </c>
      <c r="J31" s="57"/>
    </row>
    <row r="32" spans="1:22" x14ac:dyDescent="0.25">
      <c r="B32" s="5" t="s">
        <v>55</v>
      </c>
      <c r="C32" s="43"/>
      <c r="D32" s="43"/>
      <c r="E32" s="17">
        <f t="shared" si="0"/>
        <v>0</v>
      </c>
      <c r="F32" s="43"/>
      <c r="G32" s="43"/>
      <c r="H32" s="17">
        <f t="shared" si="1"/>
        <v>0</v>
      </c>
      <c r="I32" s="25" t="e">
        <f t="shared" si="2"/>
        <v>#DIV/0!</v>
      </c>
      <c r="J32" s="58" t="e">
        <f>AVERAGE(I32:I33)</f>
        <v>#DIV/0!</v>
      </c>
    </row>
    <row r="33" spans="2:19" x14ac:dyDescent="0.25">
      <c r="B33" s="5" t="s">
        <v>56</v>
      </c>
      <c r="C33" s="43"/>
      <c r="D33" s="43"/>
      <c r="E33" s="17">
        <f t="shared" si="0"/>
        <v>0</v>
      </c>
      <c r="F33" s="43"/>
      <c r="G33" s="43"/>
      <c r="H33" s="17">
        <f t="shared" si="1"/>
        <v>0</v>
      </c>
      <c r="I33" s="25" t="e">
        <f t="shared" si="2"/>
        <v>#DIV/0!</v>
      </c>
      <c r="J33" s="57"/>
    </row>
    <row r="34" spans="2:19" x14ac:dyDescent="0.25">
      <c r="B34" s="5" t="s">
        <v>57</v>
      </c>
      <c r="C34" s="43"/>
      <c r="D34" s="43"/>
      <c r="E34" s="17">
        <f t="shared" si="0"/>
        <v>0</v>
      </c>
      <c r="F34" s="43"/>
      <c r="G34" s="43"/>
      <c r="H34" s="17">
        <f t="shared" si="1"/>
        <v>0</v>
      </c>
      <c r="I34" s="25" t="e">
        <f t="shared" si="2"/>
        <v>#DIV/0!</v>
      </c>
      <c r="J34" s="58" t="e">
        <f>AVERAGE(I34:I35)</f>
        <v>#DIV/0!</v>
      </c>
    </row>
    <row r="35" spans="2:19" x14ac:dyDescent="0.25">
      <c r="B35" s="5" t="s">
        <v>58</v>
      </c>
      <c r="C35" s="43"/>
      <c r="D35" s="43"/>
      <c r="E35" s="17">
        <f t="shared" si="0"/>
        <v>0</v>
      </c>
      <c r="F35" s="43"/>
      <c r="G35" s="43"/>
      <c r="H35" s="17">
        <f t="shared" si="1"/>
        <v>0</v>
      </c>
      <c r="I35" s="25" t="e">
        <f t="shared" si="2"/>
        <v>#DIV/0!</v>
      </c>
      <c r="J35" s="57"/>
    </row>
    <row r="36" spans="2:19" x14ac:dyDescent="0.25">
      <c r="B36" s="5" t="s">
        <v>59</v>
      </c>
      <c r="C36" s="43"/>
      <c r="D36" s="43"/>
      <c r="E36" s="17">
        <f t="shared" si="0"/>
        <v>0</v>
      </c>
      <c r="F36" s="43"/>
      <c r="G36" s="43"/>
      <c r="H36" s="17">
        <f t="shared" si="1"/>
        <v>0</v>
      </c>
      <c r="I36" s="25" t="e">
        <f t="shared" si="2"/>
        <v>#DIV/0!</v>
      </c>
      <c r="J36" s="58" t="e">
        <f>AVERAGE(I36:I37)</f>
        <v>#DIV/0!</v>
      </c>
    </row>
    <row r="37" spans="2:19" x14ac:dyDescent="0.25">
      <c r="B37" s="5" t="s">
        <v>60</v>
      </c>
      <c r="C37" s="43"/>
      <c r="D37" s="43"/>
      <c r="E37" s="17">
        <f t="shared" si="0"/>
        <v>0</v>
      </c>
      <c r="F37" s="43"/>
      <c r="G37" s="43"/>
      <c r="H37" s="17">
        <f t="shared" si="1"/>
        <v>0</v>
      </c>
      <c r="I37" s="25" t="e">
        <f t="shared" si="2"/>
        <v>#DIV/0!</v>
      </c>
      <c r="J37" s="57"/>
    </row>
    <row r="38" spans="2:19" x14ac:dyDescent="0.25">
      <c r="B38" s="5" t="s">
        <v>61</v>
      </c>
      <c r="C38" s="43"/>
      <c r="D38" s="43"/>
      <c r="E38" s="17">
        <f t="shared" si="0"/>
        <v>0</v>
      </c>
      <c r="F38" s="43"/>
      <c r="G38" s="43"/>
      <c r="H38" s="17">
        <f t="shared" si="1"/>
        <v>0</v>
      </c>
      <c r="I38" s="25" t="e">
        <f t="shared" si="2"/>
        <v>#DIV/0!</v>
      </c>
      <c r="J38" s="59" t="e">
        <f>AVERAGE(I38:I39)</f>
        <v>#DIV/0!</v>
      </c>
    </row>
    <row r="39" spans="2:19" x14ac:dyDescent="0.25">
      <c r="B39" s="5" t="s">
        <v>62</v>
      </c>
      <c r="C39" s="43"/>
      <c r="D39" s="43"/>
      <c r="E39" s="17">
        <f t="shared" si="0"/>
        <v>0</v>
      </c>
      <c r="F39" s="43"/>
      <c r="G39" s="43"/>
      <c r="H39" s="17">
        <f t="shared" si="1"/>
        <v>0</v>
      </c>
      <c r="I39" s="25" t="e">
        <f t="shared" si="2"/>
        <v>#DIV/0!</v>
      </c>
      <c r="J39" s="60"/>
    </row>
    <row r="40" spans="2:19" x14ac:dyDescent="0.25">
      <c r="B40" s="5" t="s">
        <v>63</v>
      </c>
      <c r="C40" s="43"/>
      <c r="D40" s="43"/>
      <c r="E40" s="17">
        <f t="shared" si="0"/>
        <v>0</v>
      </c>
      <c r="F40" s="43"/>
      <c r="G40" s="43"/>
      <c r="H40" s="17">
        <f t="shared" si="1"/>
        <v>0</v>
      </c>
      <c r="I40" s="25" t="e">
        <f t="shared" si="2"/>
        <v>#DIV/0!</v>
      </c>
      <c r="J40" s="59" t="e">
        <f>AVERAGE(I40:I41)</f>
        <v>#DIV/0!</v>
      </c>
    </row>
    <row r="41" spans="2:19" x14ac:dyDescent="0.25">
      <c r="B41" s="5" t="s">
        <v>64</v>
      </c>
      <c r="C41" s="43"/>
      <c r="D41" s="43"/>
      <c r="E41" s="17">
        <f t="shared" si="0"/>
        <v>0</v>
      </c>
      <c r="F41" s="43"/>
      <c r="G41" s="43"/>
      <c r="H41" s="17">
        <f t="shared" si="1"/>
        <v>0</v>
      </c>
      <c r="I41" s="25" t="e">
        <f>(H41/E41)*100</f>
        <v>#DIV/0!</v>
      </c>
      <c r="J41" s="60"/>
      <c r="N41" s="49" t="s">
        <v>65</v>
      </c>
      <c r="O41" s="49"/>
      <c r="R41" s="49" t="s">
        <v>66</v>
      </c>
      <c r="S41" s="49"/>
    </row>
    <row r="42" spans="2:19" x14ac:dyDescent="0.25">
      <c r="B42" s="10"/>
      <c r="C42" s="6"/>
      <c r="D42" s="6"/>
      <c r="E42" s="6"/>
      <c r="F42" s="6"/>
      <c r="G42" s="6"/>
      <c r="H42" s="6"/>
      <c r="I42" s="27"/>
      <c r="J42" s="54"/>
    </row>
    <row r="43" spans="2:19" x14ac:dyDescent="0.25">
      <c r="B43" s="10"/>
      <c r="C43" s="6"/>
      <c r="D43" s="6"/>
      <c r="E43" s="6"/>
      <c r="F43" s="6"/>
      <c r="G43" s="6"/>
      <c r="H43" s="6"/>
      <c r="I43" s="27"/>
      <c r="J43" s="55"/>
    </row>
    <row r="44" spans="2:19" x14ac:dyDescent="0.25">
      <c r="B44" s="10"/>
      <c r="C44" s="6"/>
      <c r="D44" s="6"/>
      <c r="E44" s="6"/>
      <c r="F44" s="6"/>
      <c r="G44" s="6"/>
      <c r="H44" s="6"/>
      <c r="I44" s="27"/>
      <c r="J44" s="54"/>
    </row>
    <row r="45" spans="2:19" x14ac:dyDescent="0.25">
      <c r="B45" s="10"/>
      <c r="C45" s="6"/>
      <c r="D45" s="6"/>
      <c r="E45" s="6"/>
      <c r="F45" s="6"/>
      <c r="G45" s="6"/>
      <c r="H45" s="6"/>
      <c r="I45" s="27"/>
      <c r="J45" s="55"/>
    </row>
  </sheetData>
  <mergeCells count="35">
    <mergeCell ref="B7:L7"/>
    <mergeCell ref="B2:L2"/>
    <mergeCell ref="B3:L3"/>
    <mergeCell ref="B4:L4"/>
    <mergeCell ref="B5:L5"/>
    <mergeCell ref="B6:L6"/>
    <mergeCell ref="A15:A16"/>
    <mergeCell ref="B15:L16"/>
    <mergeCell ref="B17:L17"/>
    <mergeCell ref="B18:L18"/>
    <mergeCell ref="B8:L8"/>
    <mergeCell ref="B9:L9"/>
    <mergeCell ref="B10:L10"/>
    <mergeCell ref="B11:L11"/>
    <mergeCell ref="B12:L12"/>
    <mergeCell ref="C19:G19"/>
    <mergeCell ref="N11:O11"/>
    <mergeCell ref="N21:O21"/>
    <mergeCell ref="U21:V21"/>
    <mergeCell ref="B13:L13"/>
    <mergeCell ref="B14:L14"/>
    <mergeCell ref="J42:J43"/>
    <mergeCell ref="J44:J45"/>
    <mergeCell ref="N41:O41"/>
    <mergeCell ref="R41:S41"/>
    <mergeCell ref="J22:J23"/>
    <mergeCell ref="J24:J25"/>
    <mergeCell ref="J26:J27"/>
    <mergeCell ref="J28:J29"/>
    <mergeCell ref="J30:J31"/>
    <mergeCell ref="J32:J33"/>
    <mergeCell ref="J34:J35"/>
    <mergeCell ref="J36:J37"/>
    <mergeCell ref="J38:J39"/>
    <mergeCell ref="J40:J41"/>
  </mergeCells>
  <pageMargins left="0.7" right="0.7" top="0.75" bottom="0.75" header="0.3" footer="0.3"/>
  <pageSetup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E058C-2209-4879-8D2B-5B98DA708EC9}">
  <sheetPr>
    <pageSetUpPr fitToPage="1"/>
  </sheetPr>
  <dimension ref="A1:R25"/>
  <sheetViews>
    <sheetView showGridLines="0" workbookViewId="0">
      <selection activeCell="G42" sqref="G42"/>
    </sheetView>
  </sheetViews>
  <sheetFormatPr defaultRowHeight="15" x14ac:dyDescent="0.25"/>
  <cols>
    <col min="2" max="2" width="10.5703125" customWidth="1"/>
    <col min="3" max="4" width="10.28515625" customWidth="1"/>
    <col min="5" max="5" width="5.5703125" customWidth="1"/>
    <col min="6" max="6" width="13.7109375" bestFit="1" customWidth="1"/>
    <col min="7" max="7" width="10" customWidth="1"/>
    <col min="8" max="8" width="11" customWidth="1"/>
    <col min="9" max="9" width="13.28515625" customWidth="1"/>
    <col min="12" max="12" width="12.85546875" bestFit="1" customWidth="1"/>
    <col min="16" max="16" width="18.5703125" customWidth="1"/>
    <col min="17" max="17" width="10.42578125" customWidth="1"/>
  </cols>
  <sheetData>
    <row r="1" spans="1:18" ht="45" x14ac:dyDescent="0.25">
      <c r="A1" s="15" t="s">
        <v>35</v>
      </c>
      <c r="B1" s="22" t="s">
        <v>67</v>
      </c>
      <c r="C1" s="22" t="s">
        <v>68</v>
      </c>
      <c r="D1" s="31" t="s">
        <v>69</v>
      </c>
      <c r="F1" s="3"/>
      <c r="G1" s="28" t="s">
        <v>81</v>
      </c>
      <c r="H1" s="28" t="s">
        <v>70</v>
      </c>
      <c r="I1" s="28" t="s">
        <v>82</v>
      </c>
      <c r="J1" s="18"/>
      <c r="K1" s="18"/>
    </row>
    <row r="2" spans="1:18" x14ac:dyDescent="0.25">
      <c r="A2" s="21">
        <v>1</v>
      </c>
      <c r="B2" s="26" t="e">
        <f>Directions!E11</f>
        <v>#DIV/0!</v>
      </c>
      <c r="C2" s="26" t="e">
        <f>AVERAGE('Analytical Dry Matter'!I22:I23)</f>
        <v>#DIV/0!</v>
      </c>
      <c r="D2" s="26" t="e">
        <f>B2+$I$2</f>
        <v>#DIV/0!</v>
      </c>
      <c r="F2" s="5" t="s">
        <v>71</v>
      </c>
      <c r="G2" s="29" t="e">
        <f>AVERAGE(B2:B11)</f>
        <v>#DIV/0!</v>
      </c>
      <c r="H2" s="29" t="e">
        <f>AVERAGE(C2:C11)</f>
        <v>#DIV/0!</v>
      </c>
      <c r="I2" s="30" t="e">
        <f>H2-G2</f>
        <v>#DIV/0!</v>
      </c>
    </row>
    <row r="3" spans="1:18" x14ac:dyDescent="0.25">
      <c r="A3" s="21">
        <v>2</v>
      </c>
      <c r="B3" s="26" t="e">
        <f>Directions!E12</f>
        <v>#DIV/0!</v>
      </c>
      <c r="C3" s="26" t="e">
        <f>AVERAGE('Analytical Dry Matter'!I24:I25)</f>
        <v>#DIV/0!</v>
      </c>
      <c r="D3" s="26" t="e">
        <f t="shared" ref="D3:D11" si="0">B3+$I$2</f>
        <v>#DIV/0!</v>
      </c>
      <c r="F3" s="10"/>
      <c r="G3" s="27"/>
      <c r="H3" s="27"/>
      <c r="I3" s="27"/>
    </row>
    <row r="4" spans="1:18" x14ac:dyDescent="0.25">
      <c r="A4" s="21">
        <v>3</v>
      </c>
      <c r="B4" s="26" t="e">
        <f>Directions!E13</f>
        <v>#DIV/0!</v>
      </c>
      <c r="C4" s="26" t="e">
        <f>AVERAGE('Analytical Dry Matter'!I26:I27)</f>
        <v>#DIV/0!</v>
      </c>
      <c r="D4" s="26" t="e">
        <f t="shared" si="0"/>
        <v>#DIV/0!</v>
      </c>
    </row>
    <row r="5" spans="1:18" ht="14.25" customHeight="1" x14ac:dyDescent="0.25">
      <c r="A5" s="21">
        <v>4</v>
      </c>
      <c r="B5" s="26" t="e">
        <f>Directions!E14</f>
        <v>#DIV/0!</v>
      </c>
      <c r="C5" s="26" t="e">
        <f>AVERAGE('Analytical Dry Matter'!I28:I29)</f>
        <v>#DIV/0!</v>
      </c>
      <c r="D5" s="26" t="e">
        <f t="shared" si="0"/>
        <v>#DIV/0!</v>
      </c>
      <c r="F5" s="10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8" ht="15.75" customHeight="1" x14ac:dyDescent="0.25">
      <c r="A6" s="21">
        <v>5</v>
      </c>
      <c r="B6" s="26" t="e">
        <f>Directions!E15</f>
        <v>#DIV/0!</v>
      </c>
      <c r="C6" s="26" t="e">
        <f>AVERAGE('Analytical Dry Matter'!I30:I31)</f>
        <v>#DIV/0!</v>
      </c>
      <c r="D6" s="26" t="e">
        <f t="shared" si="0"/>
        <v>#DIV/0!</v>
      </c>
      <c r="F6" s="44"/>
      <c r="H6" s="2"/>
      <c r="I6" s="2"/>
      <c r="J6" s="2"/>
      <c r="K6" s="2"/>
      <c r="L6" s="2"/>
      <c r="M6" s="2"/>
      <c r="N6" s="2"/>
      <c r="O6" s="2"/>
      <c r="P6" s="2"/>
    </row>
    <row r="7" spans="1:18" x14ac:dyDescent="0.25">
      <c r="A7" s="21">
        <v>6</v>
      </c>
      <c r="B7" s="26" t="e">
        <f>Directions!E16</f>
        <v>#DIV/0!</v>
      </c>
      <c r="C7" s="26" t="e">
        <f>AVERAGE('Analytical Dry Matter'!I32:I33)</f>
        <v>#DIV/0!</v>
      </c>
      <c r="D7" s="26" t="e">
        <f t="shared" si="0"/>
        <v>#DIV/0!</v>
      </c>
      <c r="F7" s="44"/>
      <c r="G7" s="51"/>
      <c r="H7" s="51"/>
      <c r="I7" s="51"/>
      <c r="J7" s="51"/>
      <c r="K7" s="51"/>
      <c r="L7" s="51"/>
      <c r="M7" s="51"/>
      <c r="N7" s="51"/>
      <c r="O7" s="51"/>
      <c r="P7" s="51"/>
      <c r="Q7" s="10"/>
      <c r="R7" s="45"/>
    </row>
    <row r="8" spans="1:18" ht="14.45" customHeight="1" x14ac:dyDescent="0.25">
      <c r="A8" s="21">
        <v>7</v>
      </c>
      <c r="B8" s="26" t="e">
        <f>Directions!E17</f>
        <v>#DIV/0!</v>
      </c>
      <c r="C8" s="26" t="e">
        <f>AVERAGE('Analytical Dry Matter'!I34:I35)</f>
        <v>#DIV/0!</v>
      </c>
      <c r="D8" s="26" t="e">
        <f t="shared" si="0"/>
        <v>#DIV/0!</v>
      </c>
      <c r="F8" s="44"/>
      <c r="G8" s="51"/>
      <c r="H8" s="51"/>
      <c r="I8" s="51"/>
      <c r="J8" s="51"/>
      <c r="K8" s="51"/>
      <c r="L8" s="51"/>
      <c r="M8" s="51"/>
      <c r="N8" s="51"/>
      <c r="O8" s="51"/>
      <c r="P8" s="51"/>
      <c r="Q8" s="10"/>
      <c r="R8" s="10"/>
    </row>
    <row r="9" spans="1:18" x14ac:dyDescent="0.25">
      <c r="A9" s="21">
        <v>8</v>
      </c>
      <c r="B9" s="26" t="e">
        <f>Directions!E18</f>
        <v>#DIV/0!</v>
      </c>
      <c r="C9" s="26" t="e">
        <f>AVERAGE('Analytical Dry Matter'!I36:I37)</f>
        <v>#DIV/0!</v>
      </c>
      <c r="D9" s="26" t="e">
        <f t="shared" si="0"/>
        <v>#DIV/0!</v>
      </c>
      <c r="F9" s="46"/>
      <c r="G9" s="50"/>
      <c r="H9" s="50"/>
      <c r="I9" s="50"/>
      <c r="J9" s="50"/>
      <c r="K9" s="50"/>
      <c r="L9" s="50"/>
      <c r="M9" s="50"/>
      <c r="N9" s="50"/>
      <c r="O9" s="50"/>
      <c r="P9" s="50"/>
    </row>
    <row r="10" spans="1:18" ht="14.45" customHeight="1" x14ac:dyDescent="0.25">
      <c r="A10" s="21">
        <v>9</v>
      </c>
      <c r="B10" s="26" t="e">
        <f>Directions!E19</f>
        <v>#DIV/0!</v>
      </c>
      <c r="C10" s="26" t="e">
        <f>AVERAGE('Analytical Dry Matter'!I38:I39)</f>
        <v>#DIV/0!</v>
      </c>
      <c r="D10" s="26" t="e">
        <f t="shared" si="0"/>
        <v>#DIV/0!</v>
      </c>
      <c r="F10" s="46"/>
      <c r="G10" s="50"/>
      <c r="H10" s="50"/>
      <c r="I10" s="50"/>
      <c r="J10" s="50"/>
      <c r="K10" s="50"/>
      <c r="L10" s="50"/>
      <c r="M10" s="50"/>
      <c r="N10" s="50"/>
      <c r="O10" s="50"/>
      <c r="P10" s="50"/>
    </row>
    <row r="11" spans="1:18" ht="14.45" customHeight="1" x14ac:dyDescent="0.25">
      <c r="A11" s="21">
        <v>10</v>
      </c>
      <c r="B11" s="26" t="e">
        <f>Directions!E20</f>
        <v>#DIV/0!</v>
      </c>
      <c r="C11" s="26" t="e">
        <f>AVERAGE('Analytical Dry Matter'!I40:I41)</f>
        <v>#DIV/0!</v>
      </c>
      <c r="D11" s="26" t="e">
        <f t="shared" si="0"/>
        <v>#DIV/0!</v>
      </c>
      <c r="F11" s="46"/>
      <c r="G11" s="47"/>
      <c r="H11" s="47"/>
      <c r="I11" s="47"/>
      <c r="J11" s="47"/>
      <c r="K11" s="47"/>
      <c r="L11" s="47"/>
      <c r="M11" s="47"/>
      <c r="N11" s="47"/>
      <c r="O11" s="47"/>
      <c r="P11" s="47"/>
    </row>
    <row r="12" spans="1:18" ht="14.25" customHeight="1" x14ac:dyDescent="0.25">
      <c r="A12" s="38"/>
      <c r="B12" s="27"/>
      <c r="C12" s="27"/>
      <c r="D12" s="27"/>
      <c r="F12" s="46"/>
      <c r="G12" s="47"/>
      <c r="H12" s="47"/>
      <c r="I12" s="47"/>
      <c r="J12" s="47"/>
      <c r="K12" s="47"/>
      <c r="L12" s="47"/>
      <c r="M12" s="47"/>
      <c r="N12" s="47"/>
      <c r="O12" s="47"/>
      <c r="P12" s="47"/>
    </row>
    <row r="13" spans="1:18" ht="14.45" customHeight="1" x14ac:dyDescent="0.25">
      <c r="A13" s="38"/>
      <c r="B13" s="27"/>
      <c r="C13" s="27"/>
      <c r="D13" s="27"/>
    </row>
    <row r="14" spans="1:18" x14ac:dyDescent="0.25">
      <c r="B14" s="48" t="s">
        <v>73</v>
      </c>
      <c r="C14" s="48"/>
      <c r="D14" s="48"/>
    </row>
    <row r="15" spans="1:18" ht="14.45" customHeight="1" x14ac:dyDescent="0.25">
      <c r="B15" s="48"/>
      <c r="C15" s="48"/>
      <c r="D15" s="48"/>
    </row>
    <row r="16" spans="1:18" ht="14.25" customHeight="1" x14ac:dyDescent="0.25">
      <c r="B16" s="48"/>
      <c r="C16" s="48"/>
      <c r="D16" s="48"/>
    </row>
    <row r="17" spans="2:7" ht="14.45" customHeight="1" x14ac:dyDescent="0.25">
      <c r="B17" s="48"/>
      <c r="C17" s="48"/>
      <c r="D17" s="48"/>
    </row>
    <row r="18" spans="2:7" x14ac:dyDescent="0.25">
      <c r="B18" s="48"/>
      <c r="C18" s="48"/>
      <c r="D18" s="48"/>
    </row>
    <row r="19" spans="2:7" ht="15.75" customHeight="1" x14ac:dyDescent="0.25">
      <c r="B19" s="48"/>
      <c r="C19" s="48"/>
      <c r="D19" s="48"/>
    </row>
    <row r="20" spans="2:7" x14ac:dyDescent="0.25">
      <c r="B20" s="48"/>
      <c r="C20" s="48"/>
      <c r="D20" s="48"/>
    </row>
    <row r="21" spans="2:7" x14ac:dyDescent="0.25">
      <c r="B21" s="48"/>
      <c r="C21" s="48"/>
      <c r="D21" s="48"/>
    </row>
    <row r="22" spans="2:7" x14ac:dyDescent="0.25">
      <c r="B22" s="48"/>
      <c r="C22" s="48"/>
      <c r="D22" s="48"/>
    </row>
    <row r="23" spans="2:7" x14ac:dyDescent="0.25">
      <c r="B23" s="48"/>
      <c r="C23" s="48"/>
      <c r="D23" s="48"/>
    </row>
    <row r="24" spans="2:7" ht="15.75" x14ac:dyDescent="0.25">
      <c r="B24" s="48"/>
      <c r="C24" s="48"/>
      <c r="D24" s="48"/>
      <c r="G24" s="20"/>
    </row>
    <row r="25" spans="2:7" x14ac:dyDescent="0.25">
      <c r="B25" s="48"/>
      <c r="C25" s="48"/>
      <c r="D25" s="48"/>
    </row>
  </sheetData>
  <mergeCells count="8">
    <mergeCell ref="F11:F12"/>
    <mergeCell ref="G11:P12"/>
    <mergeCell ref="B14:D25"/>
    <mergeCell ref="G5:P5"/>
    <mergeCell ref="F9:F10"/>
    <mergeCell ref="G9:P10"/>
    <mergeCell ref="G8:P8"/>
    <mergeCell ref="G7:P7"/>
  </mergeCells>
  <pageMargins left="0.7" right="0.7" top="0.75" bottom="0.75" header="0.3" footer="0.3"/>
  <pageSetup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F3D72-9961-4288-844F-ED96B2E49DF6}">
  <dimension ref="A1:G8"/>
  <sheetViews>
    <sheetView showGridLines="0" tabSelected="1" workbookViewId="0">
      <selection activeCell="G6" sqref="G6"/>
    </sheetView>
  </sheetViews>
  <sheetFormatPr defaultRowHeight="15" x14ac:dyDescent="0.25"/>
  <cols>
    <col min="7" max="7" width="13.140625" bestFit="1" customWidth="1"/>
  </cols>
  <sheetData>
    <row r="1" spans="1:7" x14ac:dyDescent="0.25">
      <c r="A1" s="5" t="s">
        <v>72</v>
      </c>
      <c r="B1" s="80" t="s">
        <v>74</v>
      </c>
      <c r="C1" s="80"/>
      <c r="D1" s="80"/>
      <c r="E1" s="80"/>
      <c r="F1" s="80"/>
      <c r="G1" s="80"/>
    </row>
    <row r="2" spans="1:7" ht="24" hidden="1" customHeight="1" x14ac:dyDescent="0.25">
      <c r="A2" s="36"/>
      <c r="B2" s="75"/>
      <c r="C2" s="75"/>
      <c r="D2" s="75"/>
      <c r="E2" s="75"/>
      <c r="F2" s="75"/>
      <c r="G2" s="75"/>
    </row>
    <row r="3" spans="1:7" ht="24" customHeight="1" x14ac:dyDescent="0.25">
      <c r="A3" s="81">
        <v>1</v>
      </c>
      <c r="B3" s="75" t="s">
        <v>75</v>
      </c>
      <c r="C3" s="75"/>
      <c r="D3" s="75"/>
      <c r="E3" s="75"/>
      <c r="F3" s="75"/>
      <c r="G3" s="75"/>
    </row>
    <row r="4" spans="1:7" x14ac:dyDescent="0.25">
      <c r="A4" s="81"/>
      <c r="B4" s="75"/>
      <c r="C4" s="75"/>
      <c r="D4" s="75"/>
      <c r="E4" s="75"/>
      <c r="F4" s="75"/>
      <c r="G4" s="75"/>
    </row>
    <row r="5" spans="1:7" ht="33" customHeight="1" x14ac:dyDescent="0.25">
      <c r="A5" s="36">
        <v>2</v>
      </c>
      <c r="B5" s="75" t="s">
        <v>83</v>
      </c>
      <c r="C5" s="75"/>
      <c r="D5" s="75"/>
      <c r="E5" s="75"/>
      <c r="F5" s="75"/>
      <c r="G5" s="35"/>
    </row>
    <row r="6" spans="1:7" ht="24" customHeight="1" x14ac:dyDescent="0.25">
      <c r="A6" s="34">
        <v>3</v>
      </c>
      <c r="B6" s="82" t="s">
        <v>76</v>
      </c>
      <c r="C6" s="82"/>
      <c r="D6" s="82"/>
      <c r="E6" s="82"/>
      <c r="F6" s="82"/>
      <c r="G6" s="37" t="e">
        <f>'Linear Regression'!I2+G5</f>
        <v>#DIV/0!</v>
      </c>
    </row>
    <row r="7" spans="1:7" ht="24" customHeight="1" x14ac:dyDescent="0.25">
      <c r="A7" s="34">
        <v>4</v>
      </c>
      <c r="B7" s="33" t="s">
        <v>77</v>
      </c>
      <c r="C7" s="33"/>
      <c r="D7" s="33"/>
      <c r="E7" s="33"/>
      <c r="F7" s="33"/>
      <c r="G7" s="33"/>
    </row>
    <row r="8" spans="1:7" ht="39.75" customHeight="1" x14ac:dyDescent="0.25">
      <c r="A8" s="32">
        <v>5</v>
      </c>
      <c r="B8" s="64" t="s">
        <v>78</v>
      </c>
      <c r="C8" s="65"/>
      <c r="D8" s="65"/>
      <c r="E8" s="65"/>
      <c r="F8" s="65"/>
      <c r="G8" s="66"/>
    </row>
  </sheetData>
  <mergeCells count="7">
    <mergeCell ref="B8:G8"/>
    <mergeCell ref="B1:G1"/>
    <mergeCell ref="B2:G2"/>
    <mergeCell ref="A3:A4"/>
    <mergeCell ref="B3:G4"/>
    <mergeCell ref="B5:F5"/>
    <mergeCell ref="B6:F6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EDDE41652D2E4A8CFBEC618B724CCA" ma:contentTypeVersion="9" ma:contentTypeDescription="Create a new document." ma:contentTypeScope="" ma:versionID="3c318dcec184c304d2cd12bf74af0318">
  <xsd:schema xmlns:xsd="http://www.w3.org/2001/XMLSchema" xmlns:xs="http://www.w3.org/2001/XMLSchema" xmlns:p="http://schemas.microsoft.com/office/2006/metadata/properties" xmlns:ns2="979a4711-ddac-4723-bee0-6f60478898d2" xmlns:ns3="0a339668-a980-4109-8442-f75e8c5f5151" targetNamespace="http://schemas.microsoft.com/office/2006/metadata/properties" ma:root="true" ma:fieldsID="d58064d339ed52247ce3cfd543ec05e5" ns2:_="" ns3:_="">
    <xsd:import namespace="979a4711-ddac-4723-bee0-6f60478898d2"/>
    <xsd:import namespace="0a339668-a980-4109-8442-f75e8c5f51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9a4711-ddac-4723-bee0-6f60478898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15a1d07-5f72-4a81-a50e-881c1ed888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39668-a980-4109-8442-f75e8c5f515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d9b3d5c-f4f2-467f-bfa5-dbb49931c477}" ma:internalName="TaxCatchAll" ma:showField="CatchAllData" ma:web="0a339668-a980-4109-8442-f75e8c5f51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FABF1C-78C4-474D-8CA4-237857137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9a4711-ddac-4723-bee0-6f60478898d2"/>
    <ds:schemaRef ds:uri="0a339668-a980-4109-8442-f75e8c5f51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1C27FD-DD66-4DE5-A5BA-3CC40B71E3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Directions</vt:lpstr>
      <vt:lpstr>Analytical Dry Matter</vt:lpstr>
      <vt:lpstr>Linear Regression</vt:lpstr>
      <vt:lpstr>Intercept Update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Kendra</dc:creator>
  <cp:keywords/>
  <dc:description/>
  <cp:lastModifiedBy>Galen George</cp:lastModifiedBy>
  <cp:revision/>
  <dcterms:created xsi:type="dcterms:W3CDTF">2022-09-27T17:42:19Z</dcterms:created>
  <dcterms:modified xsi:type="dcterms:W3CDTF">2026-04-29T14:59:46Z</dcterms:modified>
  <cp:category/>
  <cp:contentStatus/>
</cp:coreProperties>
</file>